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40d7f7b8f48be844/Documents/Education/Pitt/Teaching/IE 1108/Spring 2021/Lesson Plans/Class 10 - Value Based Contracts II/"/>
    </mc:Choice>
  </mc:AlternateContent>
  <xr:revisionPtr revIDLastSave="2" documentId="8_{79E08F40-5C9D-43A4-8BA9-3F5CF163D8D1}" xr6:coauthVersionLast="46" xr6:coauthVersionMax="46" xr10:uidLastSave="{26A07C51-DF18-4C01-953B-2A8AD31C1AFE}"/>
  <bookViews>
    <workbookView xWindow="41100" yWindow="600" windowWidth="15135" windowHeight="10845" xr2:uid="{00000000-000D-0000-FFFF-FFFF00000000}"/>
  </bookViews>
  <sheets>
    <sheet name="Sheet1" sheetId="1" r:id="rId1"/>
  </sheets>
  <externalReferences>
    <externalReference r:id="rId2"/>
  </externalReferences>
  <definedNames>
    <definedName name="_xlnm._FilterDatabase" localSheetId="0" hidden="1">Sheet1!$A$2:$AP$2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17" i="1" l="1"/>
  <c r="AI14" i="1"/>
  <c r="AI12" i="1"/>
  <c r="AI6" i="1"/>
  <c r="AI3" i="1"/>
  <c r="AI16" i="1"/>
  <c r="AI10" i="1"/>
  <c r="AI4" i="1"/>
  <c r="AI8" i="1"/>
  <c r="AI7" i="1"/>
  <c r="AI11" i="1"/>
  <c r="AI18" i="1"/>
  <c r="AI5" i="1"/>
  <c r="AI15" i="1"/>
  <c r="AI9" i="1"/>
  <c r="AI34" i="1"/>
  <c r="AI26" i="1"/>
  <c r="AI21" i="1"/>
  <c r="AI24" i="1"/>
  <c r="AI32" i="1"/>
  <c r="AI28" i="1"/>
  <c r="AI38" i="1"/>
  <c r="AI46" i="1"/>
  <c r="AI20" i="1"/>
  <c r="AI40" i="1"/>
  <c r="AI33" i="1"/>
  <c r="AI27" i="1"/>
  <c r="AI42" i="1"/>
  <c r="AI44" i="1"/>
  <c r="AI41" i="1"/>
  <c r="AI31" i="1"/>
  <c r="AI36" i="1"/>
  <c r="AI30" i="1"/>
  <c r="AI43" i="1"/>
  <c r="AI29" i="1"/>
  <c r="AI25" i="1"/>
  <c r="AI23" i="1"/>
  <c r="AI19" i="1"/>
  <c r="AI35" i="1"/>
  <c r="AI22" i="1"/>
  <c r="AI45" i="1"/>
  <c r="AI39" i="1"/>
  <c r="AI37" i="1"/>
  <c r="AI13" i="1"/>
</calcChain>
</file>

<file path=xl/sharedStrings.xml><?xml version="1.0" encoding="utf-8"?>
<sst xmlns="http://schemas.openxmlformats.org/spreadsheetml/2006/main" count="206" uniqueCount="149">
  <si>
    <t>ACO Name</t>
  </si>
  <si>
    <r>
      <t>Total Aligned Beneficiaries</t>
    </r>
    <r>
      <rPr>
        <vertAlign val="superscript"/>
        <sz val="11"/>
        <color theme="1"/>
        <rFont val="Calibri"/>
        <family val="2"/>
        <scheme val="minor"/>
      </rPr>
      <t>1</t>
    </r>
  </si>
  <si>
    <r>
      <t>Total Benchmark Expenditures</t>
    </r>
    <r>
      <rPr>
        <vertAlign val="superscript"/>
        <sz val="11"/>
        <color theme="1"/>
        <rFont val="Calibri"/>
        <family val="2"/>
        <scheme val="minor"/>
      </rPr>
      <t>2, 3</t>
    </r>
  </si>
  <si>
    <t>Total Actual Expenditures for Aligned Beneficiaries</t>
  </si>
  <si>
    <r>
      <t>Total Benchmark Expenditures Minus Total Aligned Beneficiary Expenditures</t>
    </r>
    <r>
      <rPr>
        <vertAlign val="superscript"/>
        <sz val="11"/>
        <color theme="1"/>
        <rFont val="Calibri"/>
        <family val="2"/>
        <scheme val="minor"/>
      </rPr>
      <t>4</t>
    </r>
  </si>
  <si>
    <r>
      <t>Total Benchmark Minus Aligned Beneficiary Expenditures as % of Total Benchmark</t>
    </r>
    <r>
      <rPr>
        <vertAlign val="superscript"/>
        <sz val="11"/>
        <color theme="1"/>
        <rFont val="Calibri"/>
        <family val="2"/>
        <scheme val="minor"/>
      </rPr>
      <t>5</t>
    </r>
  </si>
  <si>
    <r>
      <t>Earned Shared Savings Payments/Owe Losses</t>
    </r>
    <r>
      <rPr>
        <vertAlign val="superscript"/>
        <sz val="11"/>
        <color theme="1"/>
        <rFont val="Calibri"/>
        <family val="2"/>
        <scheme val="minor"/>
      </rPr>
      <t>6</t>
    </r>
  </si>
  <si>
    <t>ACO-1</t>
  </si>
  <si>
    <t>ACO-2</t>
  </si>
  <si>
    <t>ACO-3</t>
  </si>
  <si>
    <t>ACO-4</t>
  </si>
  <si>
    <t>ACO-5</t>
  </si>
  <si>
    <t>ACO-6</t>
  </si>
  <si>
    <t>ACO-7</t>
  </si>
  <si>
    <r>
      <t>ACO-8</t>
    </r>
    <r>
      <rPr>
        <sz val="11"/>
        <color theme="1"/>
        <rFont val="Calibri"/>
        <family val="2"/>
        <scheme val="minor"/>
      </rPr>
      <t>^</t>
    </r>
  </si>
  <si>
    <t>ACO-13</t>
  </si>
  <si>
    <t>ACO-14</t>
  </si>
  <si>
    <t>ACO-15</t>
  </si>
  <si>
    <t>ACO-16</t>
  </si>
  <si>
    <t>ACO-17</t>
  </si>
  <si>
    <t>ACO-18</t>
  </si>
  <si>
    <t>ACO-19</t>
  </si>
  <si>
    <t>ACO-20</t>
  </si>
  <si>
    <t>DM Composite</t>
  </si>
  <si>
    <r>
      <t>ACO-27</t>
    </r>
    <r>
      <rPr>
        <sz val="11"/>
        <color theme="1"/>
        <rFont val="Calibri"/>
        <family val="2"/>
        <scheme val="minor"/>
      </rPr>
      <t>^</t>
    </r>
  </si>
  <si>
    <t>ACO-28</t>
  </si>
  <si>
    <t>ACO-30</t>
  </si>
  <si>
    <t>ACO-34</t>
  </si>
  <si>
    <r>
      <t>ACO-35</t>
    </r>
    <r>
      <rPr>
        <sz val="11"/>
        <color theme="1"/>
        <rFont val="Calibri"/>
        <family val="2"/>
        <scheme val="minor"/>
      </rPr>
      <t>^</t>
    </r>
  </si>
  <si>
    <r>
      <t>ACO-37</t>
    </r>
    <r>
      <rPr>
        <sz val="11"/>
        <color theme="1"/>
        <rFont val="Calibri"/>
        <family val="2"/>
        <scheme val="minor"/>
      </rPr>
      <t>^</t>
    </r>
  </si>
  <si>
    <r>
      <t>ACO-38</t>
    </r>
    <r>
      <rPr>
        <sz val="11"/>
        <color theme="1"/>
        <rFont val="Calibri"/>
        <family val="2"/>
        <scheme val="minor"/>
      </rPr>
      <t>^</t>
    </r>
  </si>
  <si>
    <t>ACO-40</t>
  </si>
  <si>
    <t>ACO-41</t>
  </si>
  <si>
    <t>1. Total number of Medicare fee-for-service beneficiaries who were included in final reconciliation.</t>
  </si>
  <si>
    <t>2. Expenditure target against which actual expenditures are compared to determine savings/losses generation by an ACO</t>
  </si>
  <si>
    <t>4. This has all been called the "Gross Savings/Losses amount." It shows the total savings or losses (first to last dollar) dollar amount. This represents total savings/loss generation to be split between the ACO and CMS.</t>
  </si>
  <si>
    <t>5. This has also been called the "Gross Savings/Losses percentage." It shoes the total savings or losses (first to last dollar) as a percentage of the ACO's benchmark.</t>
  </si>
  <si>
    <t>^ Measures marked with a caret (^) are measures where a lower performance rate is indicative of better quality.</t>
  </si>
  <si>
    <t xml:space="preserve">3. In calculating the benchmark, actual expenditures and savings/loss performance, annualized expenditures for individual beneficiaries (for both the ACO's population and the national population) are capped at the national 99% level. </t>
  </si>
  <si>
    <t>6. The ACO's shares of savings or losses (positive value indicates amount to be paid by CMS to the ACO, negative value indicates amounts to paid by ACO to CMS). This amount accounts for several factors: the nature of the ACO's risk arrangement (80% or 100% risk, plus the ACO's elected savings/losses cap percentage, between 5-15%) and the reduction of shared savings payments by 2% due to sequestration.</t>
  </si>
  <si>
    <t>ACO-42</t>
  </si>
  <si>
    <t>ID</t>
  </si>
  <si>
    <t>V102</t>
  </si>
  <si>
    <t>Steward Integrated Care Network, Inc.</t>
  </si>
  <si>
    <t>V105</t>
  </si>
  <si>
    <t>V116</t>
  </si>
  <si>
    <t>V119</t>
  </si>
  <si>
    <t>Pioneer Valley Accountable Care, LLC</t>
  </si>
  <si>
    <t>V120</t>
  </si>
  <si>
    <t>V124</t>
  </si>
  <si>
    <t>V125</t>
  </si>
  <si>
    <t>V127</t>
  </si>
  <si>
    <t>V131</t>
  </si>
  <si>
    <t>V133</t>
  </si>
  <si>
    <t>V137</t>
  </si>
  <si>
    <t>V143</t>
  </si>
  <si>
    <t>V144</t>
  </si>
  <si>
    <t>V155</t>
  </si>
  <si>
    <t>V156</t>
  </si>
  <si>
    <t>V157</t>
  </si>
  <si>
    <t>MemorialCare Regional ACO, LLC</t>
  </si>
  <si>
    <t>V201</t>
  </si>
  <si>
    <t>V202</t>
  </si>
  <si>
    <t>V203</t>
  </si>
  <si>
    <t>Allina Integrated Medical Network</t>
  </si>
  <si>
    <t>V204</t>
  </si>
  <si>
    <t>Atrius Health, Inc.</t>
  </si>
  <si>
    <t>V205</t>
  </si>
  <si>
    <t>Integra Community Care Network LLC</t>
  </si>
  <si>
    <t>V208</t>
  </si>
  <si>
    <t>HCP ACO California, LLC</t>
  </si>
  <si>
    <t>V210</t>
  </si>
  <si>
    <t>V211</t>
  </si>
  <si>
    <t>UT Southwestern Accountable Care Network</t>
  </si>
  <si>
    <t>V213</t>
  </si>
  <si>
    <t>Accountable Care Options, LLC</t>
  </si>
  <si>
    <t>V217</t>
  </si>
  <si>
    <t>Premier Health ACO of Ohio</t>
  </si>
  <si>
    <t>V218</t>
  </si>
  <si>
    <t>KentuckyOne Health Partners, LLC</t>
  </si>
  <si>
    <t>V220</t>
  </si>
  <si>
    <t>Fairview Health Services</t>
  </si>
  <si>
    <t>V221</t>
  </si>
  <si>
    <t>Prospect ACO Northeast, LLC</t>
  </si>
  <si>
    <t>V224</t>
  </si>
  <si>
    <t>St. Luke's Clinic Coordinated Care, LTD</t>
  </si>
  <si>
    <t>V225</t>
  </si>
  <si>
    <t>ProHealth Solutions, LLC</t>
  </si>
  <si>
    <t>V227</t>
  </si>
  <si>
    <t>Indiana University Health</t>
  </si>
  <si>
    <t>V228</t>
  </si>
  <si>
    <t>V229</t>
  </si>
  <si>
    <t>Hill Physicians Medical Group</t>
  </si>
  <si>
    <t>V231</t>
  </si>
  <si>
    <t>Sharp HealthCare ACO - II, LLC</t>
  </si>
  <si>
    <t>V233</t>
  </si>
  <si>
    <t>V234</t>
  </si>
  <si>
    <t>V235</t>
  </si>
  <si>
    <t>V236</t>
  </si>
  <si>
    <t>Accountable Care Coalition of Chesapeake, LLC</t>
  </si>
  <si>
    <t>V238</t>
  </si>
  <si>
    <t>Monarch Health Plan</t>
  </si>
  <si>
    <t>V239</t>
  </si>
  <si>
    <t>APA ACO, Inc.</t>
  </si>
  <si>
    <t>V241</t>
  </si>
  <si>
    <t>UNC Senior Alliance, LLC</t>
  </si>
  <si>
    <t>V242</t>
  </si>
  <si>
    <t>Partners Community Physicians Organization</t>
  </si>
  <si>
    <t>V245</t>
  </si>
  <si>
    <t>P4P</t>
  </si>
  <si>
    <t>P4R</t>
  </si>
  <si>
    <t>8. ACOs in their first year of participation receive a Pay-for-reporting (P4R) quality score. ACOs in their second year of participation receive a Pay-for-performance (P4P) quality score.</t>
  </si>
  <si>
    <r>
      <t>P4R or P4P</t>
    </r>
    <r>
      <rPr>
        <vertAlign val="superscript"/>
        <sz val="11"/>
        <color theme="1"/>
        <rFont val="Calibri"/>
        <family val="2"/>
        <scheme val="minor"/>
      </rPr>
      <t>8</t>
    </r>
  </si>
  <si>
    <t xml:space="preserve">7. Aggregate discount that was applied in calculating the Total Benchmark Expenditures (Column D). This discount represents savings that accrue to CMS. The discount is based on the ACO's efficiency in the base year and the quality score in the Performance Year, ranging from 0.0% to 3.75% of the Benchmark. </t>
  </si>
  <si>
    <r>
      <t>Discount to Benchmark Expenditures</t>
    </r>
    <r>
      <rPr>
        <vertAlign val="superscript"/>
        <sz val="11"/>
        <color theme="1"/>
        <rFont val="Calibri"/>
        <family val="2"/>
        <scheme val="minor"/>
      </rPr>
      <t>7</t>
    </r>
  </si>
  <si>
    <t>--*</t>
  </si>
  <si>
    <t>--</t>
  </si>
  <si>
    <t>ACO-12</t>
  </si>
  <si>
    <t>ACO-43^</t>
  </si>
  <si>
    <t>ACO-44</t>
  </si>
  <si>
    <r>
      <t>Quality Score</t>
    </r>
    <r>
      <rPr>
        <vertAlign val="superscript"/>
        <sz val="11"/>
        <color theme="1"/>
        <rFont val="Calibri"/>
        <family val="2"/>
        <scheme val="minor"/>
      </rPr>
      <t xml:space="preserve"> 9,10</t>
    </r>
  </si>
  <si>
    <t xml:space="preserve">* ACO did not completely report on the CMS Web Interface measures. </t>
  </si>
  <si>
    <t>9. For more information on how the overall Quality Score was determined, please refer to this link:  https://www.cms.gov/Medicare/Medicare-Fee-for-Service-Payment/sharedsavingsprogram/Quality_Measures_Standards.html</t>
  </si>
  <si>
    <t>10. For a crosswalk of ACO measure numbers to ACO measure names, please refer to the 2016 Narrative Specifications, located at this link: https://www.cms.gov/Medicare/Medicare-Fee-for-Service-Payment/sharedsavingsprogram/Downloads/2016-Quality-Reporting-Documentation.zip</t>
  </si>
  <si>
    <t>** Measure rate updated to correct non-material technical error</t>
  </si>
  <si>
    <r>
      <t>ACO-36</t>
    </r>
    <r>
      <rPr>
        <sz val="11"/>
        <color theme="1"/>
        <rFont val="Calibri"/>
        <family val="2"/>
        <scheme val="minor"/>
      </rPr>
      <t>^</t>
    </r>
    <r>
      <rPr>
        <b/>
        <sz val="11"/>
        <color theme="1"/>
        <rFont val="Calibri"/>
        <family val="2"/>
        <scheme val="minor"/>
      </rPr>
      <t xml:space="preserve"> </t>
    </r>
    <r>
      <rPr>
        <b/>
        <sz val="11"/>
        <color theme="9" tint="-0.249977111117893"/>
        <rFont val="Calibri"/>
        <family val="2"/>
        <scheme val="minor"/>
      </rPr>
      <t>**</t>
    </r>
  </si>
  <si>
    <t>Medicare Next Generation Accountable Care Organization Model Performance Year 2 (2017) Results (PY2S3)</t>
  </si>
  <si>
    <t>Notes on preliminary nature of results: As stated in the Next Generation ACO model agreement, ACOs have up to 30 days after receiving their settlement reports (received on July 16, 2019 for Performance Year 2) to contest results for a given performance year</t>
  </si>
  <si>
    <t>UniPhy ACO, LLC</t>
  </si>
  <si>
    <t>ThedaCare ACO, LLC</t>
  </si>
  <si>
    <t>CHESS Health Solutions</t>
  </si>
  <si>
    <t>Accountable Care Coalition of Southeast Texas, Inc</t>
  </si>
  <si>
    <t>Trinity Health ACO, Inc.</t>
  </si>
  <si>
    <t>Optum</t>
  </si>
  <si>
    <t>Beacon Health LLC</t>
  </si>
  <si>
    <t>Henry Ford Physicians Accountable Care Organization, LLC</t>
  </si>
  <si>
    <t>Deaconess Care Integration, LLC</t>
  </si>
  <si>
    <t>Park Nicollet Net Generation Accountable Care Organization LLC</t>
  </si>
  <si>
    <t>UnityPoint Accountable Care L.C.</t>
  </si>
  <si>
    <t xml:space="preserve">Bellin Health Partners, Inc. </t>
  </si>
  <si>
    <t>Triad HealthCare Network, L.L.C.</t>
  </si>
  <si>
    <t>Michigan Pionner ACO, LLC</t>
  </si>
  <si>
    <t>D-HH Accountable Care, LLC</t>
  </si>
  <si>
    <t>NW Momentum Health Partners ACO, LLC</t>
  </si>
  <si>
    <t>Montefiore ACO IPA</t>
  </si>
  <si>
    <t>Heritage California ACO</t>
  </si>
  <si>
    <t>Carilion Clinic’s Doctors Connected</t>
  </si>
  <si>
    <t>Arizona Care Network</t>
  </si>
  <si>
    <t>National ACO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</si>
</sst>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sz val="11"/>
      <name val="Calibri"/>
      <family val="2"/>
    </font>
    <font>
      <b/>
      <sz val="11"/>
      <color theme="9" tint="-0.249977111117893"/>
      <name val="Calibri"/>
      <family val="2"/>
      <scheme val="minor"/>
    </font>
    <font>
      <sz val="11"/>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39">
    <xf numFmtId="0" fontId="0" fillId="0" borderId="0" xfId="0"/>
    <xf numFmtId="0" fontId="2" fillId="0" borderId="1" xfId="0" applyFont="1" applyBorder="1" applyAlignment="1">
      <alignment horizontal="center" wrapText="1"/>
    </xf>
    <xf numFmtId="164" fontId="0" fillId="0" borderId="2" xfId="0" applyNumberFormat="1" applyBorder="1"/>
    <xf numFmtId="165" fontId="0" fillId="0" borderId="2" xfId="2" applyNumberFormat="1" applyFont="1" applyBorder="1"/>
    <xf numFmtId="0" fontId="0" fillId="0" borderId="2" xfId="0" applyBorder="1" applyAlignment="1">
      <alignment horizontal="center"/>
    </xf>
    <xf numFmtId="2" fontId="0" fillId="0" borderId="2" xfId="0" applyNumberFormat="1" applyBorder="1" applyAlignment="1">
      <alignment horizontal="center"/>
    </xf>
    <xf numFmtId="0" fontId="0" fillId="0" borderId="0" xfId="0" applyFill="1"/>
    <xf numFmtId="3" fontId="0" fillId="0" borderId="2" xfId="1" applyNumberFormat="1" applyFont="1" applyFill="1" applyBorder="1"/>
    <xf numFmtId="0" fontId="2" fillId="0" borderId="2" xfId="0" applyFont="1" applyFill="1" applyBorder="1" applyAlignment="1">
      <alignment horizontal="center" wrapText="1"/>
    </xf>
    <xf numFmtId="0" fontId="0" fillId="0" borderId="2" xfId="0" applyFill="1" applyBorder="1"/>
    <xf numFmtId="6" fontId="0" fillId="0" borderId="2" xfId="0" applyNumberFormat="1" applyFill="1" applyBorder="1"/>
    <xf numFmtId="10" fontId="0" fillId="0" borderId="2" xfId="2" applyNumberFormat="1" applyFont="1" applyBorder="1" applyAlignment="1">
      <alignment horizontal="center" vertical="center"/>
    </xf>
    <xf numFmtId="2" fontId="0" fillId="0" borderId="2" xfId="0" applyNumberFormat="1" applyBorder="1" applyAlignment="1">
      <alignment horizontal="center" vertical="center"/>
    </xf>
    <xf numFmtId="0" fontId="2" fillId="0" borderId="2" xfId="0" applyFont="1" applyBorder="1" applyAlignment="1">
      <alignment horizontal="center" wrapText="1"/>
    </xf>
    <xf numFmtId="2" fontId="2" fillId="0" borderId="2" xfId="0" applyNumberFormat="1" applyFont="1" applyBorder="1" applyAlignment="1">
      <alignment horizontal="center" wrapText="1"/>
    </xf>
    <xf numFmtId="0" fontId="0" fillId="0" borderId="0" xfId="0" applyBorder="1" applyAlignment="1">
      <alignment horizontal="left"/>
    </xf>
    <xf numFmtId="0" fontId="0" fillId="0" borderId="0" xfId="0" applyFill="1" applyBorder="1"/>
    <xf numFmtId="0" fontId="2" fillId="0" borderId="3" xfId="0" applyFont="1" applyBorder="1" applyAlignment="1">
      <alignment horizontal="center"/>
    </xf>
    <xf numFmtId="0" fontId="0" fillId="0" borderId="0" xfId="0" applyBorder="1"/>
    <xf numFmtId="2" fontId="6" fillId="0" borderId="2" xfId="0" applyNumberFormat="1" applyFont="1" applyBorder="1" applyAlignment="1">
      <alignment horizontal="center" vertical="center"/>
    </xf>
    <xf numFmtId="0" fontId="6" fillId="0" borderId="0" xfId="0" applyFont="1" applyBorder="1"/>
    <xf numFmtId="0" fontId="2" fillId="0" borderId="3" xfId="0" applyFont="1" applyBorder="1" applyAlignment="1">
      <alignment horizontal="left"/>
    </xf>
    <xf numFmtId="3" fontId="0" fillId="0" borderId="0" xfId="1" applyNumberFormat="1" applyFont="1" applyFill="1" applyBorder="1"/>
    <xf numFmtId="6" fontId="0" fillId="0" borderId="0" xfId="0" applyNumberFormat="1" applyFill="1" applyBorder="1"/>
    <xf numFmtId="164" fontId="0" fillId="0" borderId="0" xfId="0" applyNumberFormat="1" applyBorder="1"/>
    <xf numFmtId="165" fontId="0" fillId="0" borderId="0" xfId="2" applyNumberFormat="1" applyFont="1" applyBorder="1"/>
    <xf numFmtId="0" fontId="0" fillId="0" borderId="0" xfId="0" applyBorder="1" applyAlignment="1">
      <alignment horizontal="center"/>
    </xf>
    <xf numFmtId="10" fontId="0" fillId="0" borderId="0" xfId="2" applyNumberFormat="1" applyFont="1" applyBorder="1" applyAlignment="1">
      <alignment horizontal="center" vertical="center"/>
    </xf>
    <xf numFmtId="2" fontId="0" fillId="0" borderId="0" xfId="0" applyNumberFormat="1" applyBorder="1" applyAlignment="1">
      <alignment horizontal="center"/>
    </xf>
    <xf numFmtId="2" fontId="0" fillId="0" borderId="0" xfId="0" applyNumberFormat="1" applyBorder="1" applyAlignment="1">
      <alignment horizontal="center" vertical="center"/>
    </xf>
    <xf numFmtId="2" fontId="6" fillId="0" borderId="0" xfId="0" applyNumberFormat="1" applyFont="1" applyBorder="1" applyAlignment="1">
      <alignment horizontal="center" vertical="center"/>
    </xf>
    <xf numFmtId="0" fontId="2" fillId="0" borderId="2" xfId="0" applyFont="1" applyFill="1" applyBorder="1"/>
    <xf numFmtId="0" fontId="2" fillId="0" borderId="1" xfId="0" applyFont="1" applyFill="1" applyBorder="1" applyAlignment="1">
      <alignment horizontal="center" wrapText="1"/>
    </xf>
    <xf numFmtId="0" fontId="2" fillId="0" borderId="3" xfId="0" applyFont="1" applyBorder="1" applyAlignment="1">
      <alignment horizontal="left" wrapText="1"/>
    </xf>
    <xf numFmtId="0" fontId="0" fillId="0" borderId="2" xfId="0" applyFill="1" applyBorder="1" applyAlignment="1">
      <alignment wrapText="1"/>
    </xf>
    <xf numFmtId="0" fontId="0" fillId="0" borderId="0" xfId="0" applyFill="1" applyBorder="1" applyAlignment="1">
      <alignment wrapText="1"/>
    </xf>
    <xf numFmtId="0" fontId="0" fillId="0" borderId="0" xfId="0" applyBorder="1" applyAlignment="1">
      <alignment horizontal="left" wrapText="1"/>
    </xf>
    <xf numFmtId="0" fontId="6" fillId="0" borderId="0" xfId="0" applyFont="1" applyFill="1" applyBorder="1" applyAlignment="1">
      <alignment wrapText="1"/>
    </xf>
    <xf numFmtId="0" fontId="0" fillId="0" borderId="0" xfId="0" applyFill="1" applyAlignment="1">
      <alignment wrapText="1"/>
    </xf>
  </cellXfs>
  <cellStyles count="4">
    <cellStyle name="Currency" xfId="1" builtinId="4"/>
    <cellStyle name="Normal" xfId="0" builtinId="0"/>
    <cellStyle name="Normal 2"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lwhip01\HIPAA-DATA\0215469_ACO-HIPAA\quality\scoring%20and%20reports\2017\Data%20dissemination\CMMI%20website\NGACO%20PY2%20Financial%20and%20Quality%20Resul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3">
          <cell r="A3" t="str">
            <v>V102</v>
          </cell>
          <cell r="B3" t="str">
            <v>Steward Integrated Care Network, Inc.</v>
          </cell>
          <cell r="C3">
            <v>49643</v>
          </cell>
          <cell r="D3">
            <v>648668463.00149024</v>
          </cell>
          <cell r="E3">
            <v>647203964.11077964</v>
          </cell>
          <cell r="F3">
            <v>1464498.8907105583</v>
          </cell>
          <cell r="G3">
            <v>2.2577001569246843E-3</v>
          </cell>
          <cell r="H3">
            <v>1435208.9107105583</v>
          </cell>
          <cell r="I3" t="str">
            <v>P4P</v>
          </cell>
          <cell r="J3">
            <v>0.96015625000000004</v>
          </cell>
          <cell r="K3">
            <v>83.71</v>
          </cell>
          <cell r="L3">
            <v>94.4</v>
          </cell>
          <cell r="M3">
            <v>94.18</v>
          </cell>
          <cell r="N3">
            <v>84.85</v>
          </cell>
          <cell r="O3">
            <v>65.349999999999994</v>
          </cell>
          <cell r="P3">
            <v>76.13</v>
          </cell>
          <cell r="Q3">
            <v>75.09</v>
          </cell>
          <cell r="R3">
            <v>16.685710515287365</v>
          </cell>
          <cell r="S3">
            <v>0.51070000000000004</v>
          </cell>
          <cell r="T3">
            <v>0.83599999999999997</v>
          </cell>
          <cell r="U3">
            <v>0.70469999999999999</v>
          </cell>
          <cell r="V3">
            <v>0.80579999999999996</v>
          </cell>
          <cell r="W3">
            <v>0.72589999999999999</v>
          </cell>
          <cell r="X3">
            <v>0.95989999999999998</v>
          </cell>
          <cell r="Y3">
            <v>0.56590000000000007</v>
          </cell>
          <cell r="Z3">
            <v>0.74150000000000005</v>
          </cell>
          <cell r="AA3">
            <v>0.8076000000000001</v>
          </cell>
          <cell r="AB3">
            <v>0.66549999999999998</v>
          </cell>
          <cell r="AC3">
            <v>0.1034482765197754</v>
          </cell>
          <cell r="AD3">
            <v>0.82900000000000007</v>
          </cell>
          <cell r="AE3">
            <v>0.9294</v>
          </cell>
          <cell r="AF3">
            <v>21.66</v>
          </cell>
          <cell r="AG3">
            <v>20.32942566013104</v>
          </cell>
          <cell r="AH3">
            <v>46.442708566</v>
          </cell>
        </row>
        <row r="4">
          <cell r="A4" t="str">
            <v>V105</v>
          </cell>
          <cell r="B4" t="str">
            <v>UniPhy ACO LLC</v>
          </cell>
          <cell r="C4">
            <v>13294</v>
          </cell>
          <cell r="D4">
            <v>217142999.97318792</v>
          </cell>
          <cell r="E4">
            <v>189735563.63877726</v>
          </cell>
          <cell r="F4">
            <v>27407436.334410675</v>
          </cell>
          <cell r="G4">
            <v>0.12621837378038828</v>
          </cell>
          <cell r="H4">
            <v>10640006.998659397</v>
          </cell>
          <cell r="I4" t="str">
            <v>P4P</v>
          </cell>
          <cell r="J4">
            <v>0.96276041666666656</v>
          </cell>
          <cell r="K4">
            <v>76.72</v>
          </cell>
          <cell r="L4">
            <v>93.88</v>
          </cell>
          <cell r="M4">
            <v>91.41</v>
          </cell>
          <cell r="N4">
            <v>86.49</v>
          </cell>
          <cell r="O4">
            <v>57.84</v>
          </cell>
          <cell r="P4">
            <v>77.040000000000006</v>
          </cell>
          <cell r="Q4">
            <v>69.52</v>
          </cell>
          <cell r="R4">
            <v>16.476561522476839</v>
          </cell>
          <cell r="S4">
            <v>0.89599999999999991</v>
          </cell>
          <cell r="T4">
            <v>0.76209999999999989</v>
          </cell>
          <cell r="U4">
            <v>0.4612</v>
          </cell>
          <cell r="V4">
            <v>0.42340000000000005</v>
          </cell>
          <cell r="W4">
            <v>0.621</v>
          </cell>
          <cell r="X4">
            <v>0.9073</v>
          </cell>
          <cell r="Y4">
            <v>0.3992</v>
          </cell>
          <cell r="Z4">
            <v>0.5524</v>
          </cell>
          <cell r="AA4">
            <v>0.6613</v>
          </cell>
          <cell r="AB4">
            <v>0.1573</v>
          </cell>
          <cell r="AC4">
            <v>0.20967741012573243</v>
          </cell>
          <cell r="AD4">
            <v>0.7903</v>
          </cell>
          <cell r="AE4">
            <v>0.8024</v>
          </cell>
          <cell r="AF4">
            <v>24.6</v>
          </cell>
          <cell r="AG4">
            <v>21.117116448360861</v>
          </cell>
          <cell r="AH4">
            <v>43.429189811999997</v>
          </cell>
        </row>
        <row r="5">
          <cell r="A5" t="str">
            <v>V116</v>
          </cell>
          <cell r="B5" t="str">
            <v>ThedaCare ACO LLC</v>
          </cell>
          <cell r="C5">
            <v>13826</v>
          </cell>
          <cell r="D5">
            <v>119712807.64509344</v>
          </cell>
          <cell r="E5">
            <v>116190656.02152725</v>
          </cell>
          <cell r="F5">
            <v>3522151.6235661916</v>
          </cell>
          <cell r="G5">
            <v>2.9421677536860869E-2</v>
          </cell>
          <cell r="H5">
            <v>2761366.8688529534</v>
          </cell>
          <cell r="I5" t="str">
            <v>P4P</v>
          </cell>
          <cell r="J5">
            <v>0.94765624999999998</v>
          </cell>
          <cell r="K5">
            <v>84.55</v>
          </cell>
          <cell r="L5">
            <v>92.03</v>
          </cell>
          <cell r="M5">
            <v>93.18</v>
          </cell>
          <cell r="N5">
            <v>84.09</v>
          </cell>
          <cell r="O5">
            <v>62.88</v>
          </cell>
          <cell r="P5">
            <v>79.7</v>
          </cell>
          <cell r="Q5">
            <v>73.290000000000006</v>
          </cell>
          <cell r="R5">
            <v>14.251390884197344</v>
          </cell>
          <cell r="S5">
            <v>0.2828</v>
          </cell>
          <cell r="T5">
            <v>0.875</v>
          </cell>
          <cell r="U5">
            <v>0.84489999999999998</v>
          </cell>
          <cell r="V5">
            <v>0.94579999999999997</v>
          </cell>
          <cell r="W5">
            <v>0.7258</v>
          </cell>
          <cell r="X5">
            <v>0.99670000000000003</v>
          </cell>
          <cell r="Y5">
            <v>0.77310000000000001</v>
          </cell>
          <cell r="Z5">
            <v>0.8508</v>
          </cell>
          <cell r="AA5">
            <v>0.8589</v>
          </cell>
          <cell r="AB5">
            <v>0.59040000000000004</v>
          </cell>
          <cell r="AC5">
            <v>0.10447761535644531</v>
          </cell>
          <cell r="AD5">
            <v>0.78599999999999992</v>
          </cell>
          <cell r="AE5">
            <v>0.9597</v>
          </cell>
          <cell r="AF5">
            <v>21.46</v>
          </cell>
          <cell r="AG5">
            <v>16.737790192470246</v>
          </cell>
          <cell r="AH5">
            <v>29.317977494000001</v>
          </cell>
        </row>
        <row r="6">
          <cell r="A6" t="str">
            <v>V119</v>
          </cell>
          <cell r="B6" t="str">
            <v>Pioneer Valley Accountable Care, LLC</v>
          </cell>
          <cell r="C6">
            <v>39786</v>
          </cell>
          <cell r="D6">
            <v>453852177.78784686</v>
          </cell>
          <cell r="E6">
            <v>435593473.79482579</v>
          </cell>
          <cell r="F6">
            <v>18258703.993021052</v>
          </cell>
          <cell r="G6">
            <v>4.0230508713249097E-2</v>
          </cell>
          <cell r="H6">
            <v>14314823.934416844</v>
          </cell>
          <cell r="I6" t="str">
            <v>P4P</v>
          </cell>
          <cell r="J6">
            <v>0.91979166666666667</v>
          </cell>
          <cell r="K6">
            <v>82.16</v>
          </cell>
          <cell r="L6">
            <v>92.55</v>
          </cell>
          <cell r="M6">
            <v>91.74</v>
          </cell>
          <cell r="N6">
            <v>80.849999999999994</v>
          </cell>
          <cell r="O6">
            <v>63.27</v>
          </cell>
          <cell r="P6">
            <v>76.900000000000006</v>
          </cell>
          <cell r="Q6">
            <v>75.150000000000006</v>
          </cell>
          <cell r="R6">
            <v>15.750824416694281</v>
          </cell>
          <cell r="S6">
            <v>0.4355</v>
          </cell>
          <cell r="T6">
            <v>0.75430000000000008</v>
          </cell>
          <cell r="U6">
            <v>0.60140000000000005</v>
          </cell>
          <cell r="V6">
            <v>0.85159999999999991</v>
          </cell>
          <cell r="W6">
            <v>0.65469999999999995</v>
          </cell>
          <cell r="X6">
            <v>0.93330000000000002</v>
          </cell>
          <cell r="Y6">
            <v>0.67249999999999999</v>
          </cell>
          <cell r="Z6">
            <v>0.74170000000000003</v>
          </cell>
          <cell r="AA6">
            <v>0.78870000000000007</v>
          </cell>
          <cell r="AB6">
            <v>0.56850000000000001</v>
          </cell>
          <cell r="AC6">
            <v>0.15322580337524414</v>
          </cell>
          <cell r="AD6">
            <v>0.76060000000000005</v>
          </cell>
          <cell r="AE6">
            <v>0.91409999999999991</v>
          </cell>
          <cell r="AF6">
            <v>18.34</v>
          </cell>
          <cell r="AG6">
            <v>20.649952092313271</v>
          </cell>
          <cell r="AH6">
            <v>40.847196169</v>
          </cell>
        </row>
        <row r="7">
          <cell r="A7" t="str">
            <v>V120</v>
          </cell>
          <cell r="B7" t="str">
            <v>CHESS NextGen, LLC</v>
          </cell>
          <cell r="C7">
            <v>10714</v>
          </cell>
          <cell r="D7">
            <v>104019373.75694855</v>
          </cell>
          <cell r="E7">
            <v>99576116.741948217</v>
          </cell>
          <cell r="F7">
            <v>4443257.015000334</v>
          </cell>
          <cell r="G7">
            <v>4.271566780802237E-2</v>
          </cell>
          <cell r="H7">
            <v>4354391.8750003343</v>
          </cell>
          <cell r="I7" t="str">
            <v>P4P</v>
          </cell>
          <cell r="J7">
            <v>0.979375</v>
          </cell>
          <cell r="K7">
            <v>81.98</v>
          </cell>
          <cell r="L7">
            <v>94.09</v>
          </cell>
          <cell r="M7">
            <v>92.61</v>
          </cell>
          <cell r="N7">
            <v>85.36</v>
          </cell>
          <cell r="O7">
            <v>63.26</v>
          </cell>
          <cell r="P7">
            <v>79.03</v>
          </cell>
          <cell r="Q7">
            <v>77.459999999999994</v>
          </cell>
          <cell r="R7">
            <v>14.876090592984811</v>
          </cell>
          <cell r="S7">
            <v>0.83079999999999998</v>
          </cell>
          <cell r="T7">
            <v>0.93400000000000005</v>
          </cell>
          <cell r="U7">
            <v>0.70569999999999988</v>
          </cell>
          <cell r="V7">
            <v>0.88040000000000007</v>
          </cell>
          <cell r="W7">
            <v>0.56520000000000004</v>
          </cell>
          <cell r="X7">
            <v>0.96279999999999999</v>
          </cell>
          <cell r="Y7">
            <v>0.89690000000000003</v>
          </cell>
          <cell r="Z7">
            <v>0.66670000000000007</v>
          </cell>
          <cell r="AA7">
            <v>0.70709999999999995</v>
          </cell>
          <cell r="AB7">
            <v>0.52610000000000001</v>
          </cell>
          <cell r="AC7">
            <v>0.12091503143310547</v>
          </cell>
          <cell r="AD7">
            <v>0.71530000000000005</v>
          </cell>
          <cell r="AE7">
            <v>0.91200000000000003</v>
          </cell>
          <cell r="AF7">
            <v>31.23</v>
          </cell>
          <cell r="AG7">
            <v>17.413351094295546</v>
          </cell>
          <cell r="AH7">
            <v>36.348472788000002</v>
          </cell>
        </row>
        <row r="8">
          <cell r="A8" t="str">
            <v>V124</v>
          </cell>
          <cell r="B8" t="str">
            <v>Accountable Care Coalition of Southeast Texas Inc.</v>
          </cell>
          <cell r="C8">
            <v>14739</v>
          </cell>
          <cell r="D8">
            <v>188682965.86440498</v>
          </cell>
          <cell r="E8">
            <v>179324756.02236015</v>
          </cell>
          <cell r="F8">
            <v>9358209.8420448266</v>
          </cell>
          <cell r="G8">
            <v>4.9597534145027197E-2</v>
          </cell>
          <cell r="H8">
            <v>9171045.6420448273</v>
          </cell>
          <cell r="I8" t="str">
            <v>P4P</v>
          </cell>
          <cell r="J8">
            <v>0.97468750000000004</v>
          </cell>
          <cell r="K8">
            <v>73.94</v>
          </cell>
          <cell r="L8">
            <v>92.55</v>
          </cell>
          <cell r="M8">
            <v>92.41</v>
          </cell>
          <cell r="N8">
            <v>85.17</v>
          </cell>
          <cell r="O8">
            <v>63.64</v>
          </cell>
          <cell r="P8">
            <v>77.8</v>
          </cell>
          <cell r="Q8">
            <v>72.88</v>
          </cell>
          <cell r="R8">
            <v>15.195031155911698</v>
          </cell>
          <cell r="S8">
            <v>0.93709999999999993</v>
          </cell>
          <cell r="T8">
            <v>0.84589999999999999</v>
          </cell>
          <cell r="U8">
            <v>0.78560000000000008</v>
          </cell>
          <cell r="V8">
            <v>0.82379999999999998</v>
          </cell>
          <cell r="W8">
            <v>0.84510000000000007</v>
          </cell>
          <cell r="X8">
            <v>0.95430000000000004</v>
          </cell>
          <cell r="Y8">
            <v>0.70090000000000008</v>
          </cell>
          <cell r="Z8">
            <v>0.72530000000000006</v>
          </cell>
          <cell r="AA8">
            <v>0.73790000000000011</v>
          </cell>
          <cell r="AB8">
            <v>0.58379999999999999</v>
          </cell>
          <cell r="AC8">
            <v>0.15736041069030762</v>
          </cell>
          <cell r="AD8">
            <v>0.73250000000000004</v>
          </cell>
          <cell r="AE8">
            <v>0.74040000000000006</v>
          </cell>
          <cell r="AF8">
            <v>31.27</v>
          </cell>
          <cell r="AG8">
            <v>17.694870583400622</v>
          </cell>
          <cell r="AH8">
            <v>35.298832212999997</v>
          </cell>
        </row>
        <row r="9">
          <cell r="A9" t="str">
            <v>V125</v>
          </cell>
          <cell r="B9" t="str">
            <v>Trinity Health ACO Inc.</v>
          </cell>
          <cell r="C9">
            <v>85329</v>
          </cell>
          <cell r="D9">
            <v>989771204.98421669</v>
          </cell>
          <cell r="E9">
            <v>978949381.94387293</v>
          </cell>
          <cell r="F9">
            <v>10821823.040343802</v>
          </cell>
          <cell r="G9">
            <v>1.0933661219732466E-2</v>
          </cell>
          <cell r="H9">
            <v>8484309.262275042</v>
          </cell>
          <cell r="I9" t="str">
            <v>P4P</v>
          </cell>
          <cell r="J9">
            <v>0.9604166666666667</v>
          </cell>
          <cell r="K9">
            <v>79.05</v>
          </cell>
          <cell r="L9">
            <v>92.49</v>
          </cell>
          <cell r="M9">
            <v>92</v>
          </cell>
          <cell r="N9">
            <v>81.41</v>
          </cell>
          <cell r="O9">
            <v>61.16</v>
          </cell>
          <cell r="P9">
            <v>74.03</v>
          </cell>
          <cell r="Q9">
            <v>71.53</v>
          </cell>
          <cell r="R9">
            <v>15.142427024162529</v>
          </cell>
          <cell r="S9">
            <v>0.38990000000000002</v>
          </cell>
          <cell r="T9">
            <v>0.77760000000000007</v>
          </cell>
          <cell r="U9">
            <v>0.78569999999999995</v>
          </cell>
          <cell r="V9">
            <v>0.7792</v>
          </cell>
          <cell r="W9">
            <v>0.69269999999999998</v>
          </cell>
          <cell r="X9">
            <v>0.94739999999999991</v>
          </cell>
          <cell r="Y9">
            <v>0.73080000000000001</v>
          </cell>
          <cell r="Z9">
            <v>0.72459999999999991</v>
          </cell>
          <cell r="AA9">
            <v>0.73599999999999999</v>
          </cell>
          <cell r="AB9">
            <v>0.4456</v>
          </cell>
          <cell r="AC9">
            <v>0.14740368843078613</v>
          </cell>
          <cell r="AD9">
            <v>0.7319</v>
          </cell>
          <cell r="AE9">
            <v>0.87599999999999989</v>
          </cell>
          <cell r="AF9">
            <v>26.69</v>
          </cell>
          <cell r="AG9">
            <v>18.050119744796913</v>
          </cell>
          <cell r="AH9">
            <v>39.552273339999999</v>
          </cell>
        </row>
        <row r="10">
          <cell r="A10" t="str">
            <v>V127</v>
          </cell>
          <cell r="B10" t="str">
            <v>Optum Accountable Care</v>
          </cell>
          <cell r="C10">
            <v>35054</v>
          </cell>
          <cell r="D10">
            <v>371855685.03704363</v>
          </cell>
          <cell r="E10">
            <v>389838668.06159973</v>
          </cell>
          <cell r="F10">
            <v>-17982983.024556093</v>
          </cell>
          <cell r="G10">
            <v>-4.8360113205650354E-2</v>
          </cell>
          <cell r="H10">
            <v>-14386386.419644875</v>
          </cell>
          <cell r="I10" t="str">
            <v>P4P</v>
          </cell>
          <cell r="J10">
            <v>0.84557291666666667</v>
          </cell>
          <cell r="K10">
            <v>76.73</v>
          </cell>
          <cell r="L10">
            <v>91.05</v>
          </cell>
          <cell r="M10">
            <v>90.63</v>
          </cell>
          <cell r="N10">
            <v>80.56</v>
          </cell>
          <cell r="O10">
            <v>63.95</v>
          </cell>
          <cell r="P10">
            <v>79.17</v>
          </cell>
          <cell r="Q10">
            <v>72.959999999999994</v>
          </cell>
          <cell r="R10">
            <v>14.554102222057614</v>
          </cell>
          <cell r="S10">
            <v>0.78290000000000004</v>
          </cell>
          <cell r="T10">
            <v>0.78670000000000007</v>
          </cell>
          <cell r="U10">
            <v>0.70909999999999995</v>
          </cell>
          <cell r="V10">
            <v>0.54869999999999997</v>
          </cell>
          <cell r="W10">
            <v>0.63719999999999999</v>
          </cell>
          <cell r="X10">
            <v>0.90239999999999998</v>
          </cell>
          <cell r="Y10">
            <v>0.48719999999999997</v>
          </cell>
          <cell r="Z10">
            <v>0.63819999999999999</v>
          </cell>
          <cell r="AA10">
            <v>0.41759999999999997</v>
          </cell>
          <cell r="AB10">
            <v>0.22149999999999997</v>
          </cell>
          <cell r="AC10">
            <v>0.29967426300048827</v>
          </cell>
          <cell r="AD10">
            <v>0.68769999999999998</v>
          </cell>
          <cell r="AE10">
            <v>0.83979999999999999</v>
          </cell>
          <cell r="AF10">
            <v>22.94</v>
          </cell>
          <cell r="AG10">
            <v>17.786590704792925</v>
          </cell>
          <cell r="AH10">
            <v>30.658653672</v>
          </cell>
        </row>
        <row r="11">
          <cell r="A11" t="str">
            <v>V131</v>
          </cell>
          <cell r="B11" t="str">
            <v>Beacon Health, LLC</v>
          </cell>
          <cell r="C11">
            <v>11604</v>
          </cell>
          <cell r="D11">
            <v>120250825.97222057</v>
          </cell>
          <cell r="E11">
            <v>116237372.08940043</v>
          </cell>
          <cell r="F11">
            <v>4013453.8828201471</v>
          </cell>
          <cell r="G11">
            <v>3.3375686614803834E-2</v>
          </cell>
          <cell r="H11">
            <v>3146547.8462561183</v>
          </cell>
          <cell r="I11" t="str">
            <v>P4P</v>
          </cell>
          <cell r="J11">
            <v>0.948125</v>
          </cell>
          <cell r="K11">
            <v>78.45</v>
          </cell>
          <cell r="L11">
            <v>92.95</v>
          </cell>
          <cell r="M11">
            <v>91.43</v>
          </cell>
          <cell r="N11">
            <v>80.97</v>
          </cell>
          <cell r="O11">
            <v>68.709999999999994</v>
          </cell>
          <cell r="P11">
            <v>74.510000000000005</v>
          </cell>
          <cell r="Q11">
            <v>76.27</v>
          </cell>
          <cell r="R11">
            <v>15.092906827425448</v>
          </cell>
          <cell r="S11">
            <v>0.95469999999999999</v>
          </cell>
          <cell r="T11">
            <v>0.9423999999999999</v>
          </cell>
          <cell r="U11">
            <v>0.93269999999999997</v>
          </cell>
          <cell r="V11">
            <v>0.88400000000000001</v>
          </cell>
          <cell r="W11">
            <v>0.87409999999999999</v>
          </cell>
          <cell r="X11">
            <v>0.98659999999999992</v>
          </cell>
          <cell r="Y11">
            <v>0.87549999999999994</v>
          </cell>
          <cell r="Z11">
            <v>0.76590000000000003</v>
          </cell>
          <cell r="AA11">
            <v>0.82810000000000006</v>
          </cell>
          <cell r="AB11">
            <v>0.6654000000000001</v>
          </cell>
          <cell r="AC11">
            <v>0.11654135704040527</v>
          </cell>
          <cell r="AD11">
            <v>0.755</v>
          </cell>
          <cell r="AE11">
            <v>0.96060000000000001</v>
          </cell>
          <cell r="AF11">
            <v>17.46</v>
          </cell>
          <cell r="AG11">
            <v>20.011796268455058</v>
          </cell>
          <cell r="AH11">
            <v>40.358936067999998</v>
          </cell>
        </row>
        <row r="12">
          <cell r="A12" t="str">
            <v>V133</v>
          </cell>
          <cell r="B12" t="str">
            <v>Henry Ford Physician Accountable Care Organization</v>
          </cell>
          <cell r="C12">
            <v>23136</v>
          </cell>
          <cell r="D12">
            <v>295849420.69506466</v>
          </cell>
          <cell r="E12">
            <v>289789767.68133491</v>
          </cell>
          <cell r="F12">
            <v>6059653.0137297465</v>
          </cell>
          <cell r="G12">
            <v>2.0482220311580396E-2</v>
          </cell>
          <cell r="H12">
            <v>4750767.960983797</v>
          </cell>
          <cell r="I12" t="str">
            <v>P4P</v>
          </cell>
          <cell r="J12">
            <v>0.90468749999999998</v>
          </cell>
          <cell r="K12">
            <v>76.92</v>
          </cell>
          <cell r="L12">
            <v>93.58</v>
          </cell>
          <cell r="M12">
            <v>93.36</v>
          </cell>
          <cell r="N12">
            <v>85.56</v>
          </cell>
          <cell r="O12">
            <v>63.08</v>
          </cell>
          <cell r="P12">
            <v>71.2</v>
          </cell>
          <cell r="Q12">
            <v>72.27</v>
          </cell>
          <cell r="R12">
            <v>15.810882174256852</v>
          </cell>
          <cell r="S12">
            <v>1</v>
          </cell>
          <cell r="T12">
            <v>0.95180000000000009</v>
          </cell>
          <cell r="U12">
            <v>0.75650000000000006</v>
          </cell>
          <cell r="V12">
            <v>0.85040000000000004</v>
          </cell>
          <cell r="W12">
            <v>0.59909999999999997</v>
          </cell>
          <cell r="X12">
            <v>1</v>
          </cell>
          <cell r="Y12">
            <v>0.69920000000000004</v>
          </cell>
          <cell r="Z12">
            <v>0.72030000000000005</v>
          </cell>
          <cell r="AA12">
            <v>0.81</v>
          </cell>
          <cell r="AB12">
            <v>0.46590000000000004</v>
          </cell>
          <cell r="AC12">
            <v>0.1285140609741211</v>
          </cell>
          <cell r="AD12">
            <v>0.7419</v>
          </cell>
          <cell r="AE12">
            <v>0.9597</v>
          </cell>
          <cell r="AF12">
            <v>22.19</v>
          </cell>
          <cell r="AG12">
            <v>20.170433192212549</v>
          </cell>
          <cell r="AH12">
            <v>45.782063502</v>
          </cell>
        </row>
        <row r="13">
          <cell r="A13" t="str">
            <v>V137</v>
          </cell>
          <cell r="B13" t="str">
            <v>Deaconess Care Integration</v>
          </cell>
          <cell r="C13">
            <v>36229</v>
          </cell>
          <cell r="D13">
            <v>386457888.23143584</v>
          </cell>
          <cell r="E13">
            <v>370027392.7903834</v>
          </cell>
          <cell r="F13">
            <v>16430495.441052455</v>
          </cell>
          <cell r="G13">
            <v>4.2515616685285043E-2</v>
          </cell>
          <cell r="H13">
            <v>16101885.531052455</v>
          </cell>
          <cell r="I13" t="str">
            <v>P4P</v>
          </cell>
          <cell r="J13">
            <v>0.92828124999999995</v>
          </cell>
          <cell r="K13">
            <v>84.54</v>
          </cell>
          <cell r="L13">
            <v>94.93</v>
          </cell>
          <cell r="M13">
            <v>93.99</v>
          </cell>
          <cell r="N13">
            <v>83.81</v>
          </cell>
          <cell r="O13">
            <v>57.62</v>
          </cell>
          <cell r="P13">
            <v>76.650000000000006</v>
          </cell>
          <cell r="Q13">
            <v>75.44</v>
          </cell>
          <cell r="R13">
            <v>15.233969339565236</v>
          </cell>
          <cell r="S13">
            <v>0.84360000000000002</v>
          </cell>
          <cell r="T13">
            <v>0.82409999999999994</v>
          </cell>
          <cell r="U13">
            <v>0.81569999999999998</v>
          </cell>
          <cell r="V13">
            <v>0.7</v>
          </cell>
          <cell r="W13">
            <v>0.57289999999999996</v>
          </cell>
          <cell r="X13">
            <v>0.9486</v>
          </cell>
          <cell r="Y13">
            <v>0.61509999999999998</v>
          </cell>
          <cell r="Z13">
            <v>0.61299999999999999</v>
          </cell>
          <cell r="AA13">
            <v>0.67130000000000001</v>
          </cell>
          <cell r="AB13">
            <v>0.434</v>
          </cell>
          <cell r="AC13">
            <v>0.1180555534362793</v>
          </cell>
          <cell r="AD13">
            <v>0.65939999999999999</v>
          </cell>
          <cell r="AE13">
            <v>0.7863</v>
          </cell>
          <cell r="AF13">
            <v>29.37</v>
          </cell>
          <cell r="AG13">
            <v>17.235579528959295</v>
          </cell>
          <cell r="AH13">
            <v>49.519872853000003</v>
          </cell>
        </row>
        <row r="14">
          <cell r="A14" t="str">
            <v>V143</v>
          </cell>
          <cell r="B14" t="str">
            <v>Park Nicollet Health Services</v>
          </cell>
          <cell r="C14">
            <v>12617</v>
          </cell>
          <cell r="D14">
            <v>129395934.29937355</v>
          </cell>
          <cell r="E14">
            <v>124818817.87146346</v>
          </cell>
          <cell r="F14">
            <v>4577116.427910096</v>
          </cell>
          <cell r="G14">
            <v>3.5372953970256665E-2</v>
          </cell>
          <cell r="H14">
            <v>3588459.2823280771</v>
          </cell>
          <cell r="I14" t="str">
            <v>P4P</v>
          </cell>
          <cell r="J14">
            <v>0.93114583333333345</v>
          </cell>
          <cell r="K14">
            <v>80.709999999999994</v>
          </cell>
          <cell r="L14">
            <v>92.76</v>
          </cell>
          <cell r="M14">
            <v>92.32</v>
          </cell>
          <cell r="N14">
            <v>82.67</v>
          </cell>
          <cell r="O14">
            <v>62.57</v>
          </cell>
          <cell r="P14">
            <v>75.19</v>
          </cell>
          <cell r="Q14">
            <v>75.05</v>
          </cell>
          <cell r="R14">
            <v>15.019565389880896</v>
          </cell>
          <cell r="S14">
            <v>1</v>
          </cell>
          <cell r="T14">
            <v>0.35210000000000002</v>
          </cell>
          <cell r="U14">
            <v>0.82719999999999994</v>
          </cell>
          <cell r="V14">
            <v>0.94590000000000007</v>
          </cell>
          <cell r="W14">
            <v>0.317</v>
          </cell>
          <cell r="X14">
            <v>0.97540000000000004</v>
          </cell>
          <cell r="Y14">
            <v>0.12670000000000001</v>
          </cell>
          <cell r="Z14">
            <v>0.79349999999999998</v>
          </cell>
          <cell r="AA14">
            <v>0.79769999999999996</v>
          </cell>
          <cell r="AB14">
            <v>0.54610000000000003</v>
          </cell>
          <cell r="AC14">
            <v>0.15533980369567871</v>
          </cell>
          <cell r="AD14">
            <v>0.7641</v>
          </cell>
          <cell r="AE14">
            <v>0.94359999999999999</v>
          </cell>
          <cell r="AF14">
            <v>26.39</v>
          </cell>
          <cell r="AG14">
            <v>18.240570382590306</v>
          </cell>
          <cell r="AH14">
            <v>42.358190262999997</v>
          </cell>
        </row>
        <row r="15">
          <cell r="A15" t="str">
            <v>V144</v>
          </cell>
          <cell r="B15" t="str">
            <v>Iowa Health Accountable Care</v>
          </cell>
          <cell r="C15">
            <v>80373</v>
          </cell>
          <cell r="D15">
            <v>777666014.83589423</v>
          </cell>
          <cell r="E15">
            <v>763024830.531636</v>
          </cell>
          <cell r="F15">
            <v>14641184.304258198</v>
          </cell>
          <cell r="G15">
            <v>1.8827085181738114E-2</v>
          </cell>
          <cell r="H15">
            <v>11478688.49340656</v>
          </cell>
          <cell r="I15" t="str">
            <v>P4P</v>
          </cell>
          <cell r="J15">
            <v>0.93046874999999996</v>
          </cell>
          <cell r="K15">
            <v>84.27</v>
          </cell>
          <cell r="L15">
            <v>92.46</v>
          </cell>
          <cell r="M15">
            <v>91.88</v>
          </cell>
          <cell r="N15">
            <v>84.42</v>
          </cell>
          <cell r="O15">
            <v>61.66</v>
          </cell>
          <cell r="P15">
            <v>70.75</v>
          </cell>
          <cell r="Q15">
            <v>74.19</v>
          </cell>
          <cell r="R15">
            <v>14.570292071618626</v>
          </cell>
          <cell r="S15">
            <v>0.37420000000000003</v>
          </cell>
          <cell r="T15">
            <v>0.91469999999999996</v>
          </cell>
          <cell r="U15">
            <v>0.80079999999999996</v>
          </cell>
          <cell r="V15">
            <v>0.85120000000000007</v>
          </cell>
          <cell r="W15">
            <v>0.76450000000000007</v>
          </cell>
          <cell r="X15">
            <v>0.98510000000000009</v>
          </cell>
          <cell r="Y15">
            <v>0.91489999999999994</v>
          </cell>
          <cell r="Z15">
            <v>0.7137</v>
          </cell>
          <cell r="AA15">
            <v>0.80469999999999997</v>
          </cell>
          <cell r="AB15">
            <v>0.6</v>
          </cell>
          <cell r="AC15">
            <v>0.10260869979858399</v>
          </cell>
          <cell r="AD15">
            <v>0.85680000000000012</v>
          </cell>
          <cell r="AE15">
            <v>0.95760000000000001</v>
          </cell>
          <cell r="AF15">
            <v>22.8</v>
          </cell>
          <cell r="AG15">
            <v>18.424541545782922</v>
          </cell>
          <cell r="AH15">
            <v>37.545814727</v>
          </cell>
        </row>
        <row r="16">
          <cell r="A16" t="str">
            <v>V155</v>
          </cell>
          <cell r="B16" t="str">
            <v>Bellin Health DBA Physician Partners, Ltd. (PPL)</v>
          </cell>
          <cell r="C16">
            <v>9178</v>
          </cell>
          <cell r="D16">
            <v>82777131.629418209</v>
          </cell>
          <cell r="E16">
            <v>76404703.754539192</v>
          </cell>
          <cell r="F16">
            <v>6372427.8748790184</v>
          </cell>
          <cell r="G16">
            <v>7.6982951081314324E-2</v>
          </cell>
          <cell r="H16">
            <v>4995983.4499032153</v>
          </cell>
          <cell r="I16" t="str">
            <v>P4P</v>
          </cell>
          <cell r="J16">
            <v>0.98359375000000004</v>
          </cell>
          <cell r="K16">
            <v>84.88</v>
          </cell>
          <cell r="L16">
            <v>94.47</v>
          </cell>
          <cell r="M16">
            <v>93.53</v>
          </cell>
          <cell r="N16">
            <v>84.9</v>
          </cell>
          <cell r="O16">
            <v>66.62</v>
          </cell>
          <cell r="P16">
            <v>78.599999999999994</v>
          </cell>
          <cell r="Q16">
            <v>75.02</v>
          </cell>
          <cell r="R16">
            <v>14.209185627203905</v>
          </cell>
          <cell r="S16">
            <v>0.45079999999999998</v>
          </cell>
          <cell r="T16">
            <v>0.91760000000000008</v>
          </cell>
          <cell r="U16">
            <v>0.82450000000000001</v>
          </cell>
          <cell r="V16">
            <v>0.94599999999999995</v>
          </cell>
          <cell r="W16">
            <v>0.62890000000000001</v>
          </cell>
          <cell r="X16">
            <v>1</v>
          </cell>
          <cell r="Y16">
            <v>0.89</v>
          </cell>
          <cell r="Z16">
            <v>0.83950000000000002</v>
          </cell>
          <cell r="AA16">
            <v>0.86829999999999996</v>
          </cell>
          <cell r="AB16">
            <v>0.6694</v>
          </cell>
          <cell r="AC16">
            <v>7.2580647468566892E-2</v>
          </cell>
          <cell r="AD16">
            <v>0.8488</v>
          </cell>
          <cell r="AE16">
            <v>0.95310000000000006</v>
          </cell>
          <cell r="AF16">
            <v>25.79</v>
          </cell>
          <cell r="AG16">
            <v>17.584087667549014</v>
          </cell>
          <cell r="AH16">
            <v>26.053013663000002</v>
          </cell>
        </row>
        <row r="17">
          <cell r="A17" t="str">
            <v>V156</v>
          </cell>
          <cell r="B17" t="str">
            <v>Triad HealthCare Network, LLC</v>
          </cell>
          <cell r="C17">
            <v>28291</v>
          </cell>
          <cell r="D17">
            <v>276406959.77601421</v>
          </cell>
          <cell r="E17">
            <v>263067813.64114058</v>
          </cell>
          <cell r="F17">
            <v>13339146.13487363</v>
          </cell>
          <cell r="G17">
            <v>4.8259081991578572E-2</v>
          </cell>
          <cell r="H17">
            <v>13072363.214873631</v>
          </cell>
          <cell r="I17" t="str">
            <v>P4P</v>
          </cell>
          <cell r="J17">
            <v>0.96953124999999996</v>
          </cell>
          <cell r="K17">
            <v>81.900000000000006</v>
          </cell>
          <cell r="L17">
            <v>93.97</v>
          </cell>
          <cell r="M17">
            <v>93</v>
          </cell>
          <cell r="N17">
            <v>84.1</v>
          </cell>
          <cell r="O17">
            <v>64.599999999999994</v>
          </cell>
          <cell r="P17">
            <v>76.459999999999994</v>
          </cell>
          <cell r="Q17">
            <v>72.75</v>
          </cell>
          <cell r="R17">
            <v>14.90825666773107</v>
          </cell>
          <cell r="S17">
            <v>0.93640000000000001</v>
          </cell>
          <cell r="T17">
            <v>0.84150000000000003</v>
          </cell>
          <cell r="U17">
            <v>0.85450000000000004</v>
          </cell>
          <cell r="V17">
            <v>0.8508</v>
          </cell>
          <cell r="W17">
            <v>0.5484</v>
          </cell>
          <cell r="X17">
            <v>0.94349999999999989</v>
          </cell>
          <cell r="Y17">
            <v>0.74390000000000001</v>
          </cell>
          <cell r="Z17">
            <v>0.7903</v>
          </cell>
          <cell r="AA17">
            <v>0.7823</v>
          </cell>
          <cell r="AB17">
            <v>0.5363</v>
          </cell>
          <cell r="AC17">
            <v>0.12096774101257324</v>
          </cell>
          <cell r="AD17">
            <v>0.75</v>
          </cell>
          <cell r="AE17">
            <v>0.9073</v>
          </cell>
          <cell r="AF17">
            <v>31.99</v>
          </cell>
          <cell r="AG17">
            <v>18.760273115346347</v>
          </cell>
          <cell r="AH17">
            <v>34.030812339999997</v>
          </cell>
        </row>
        <row r="18">
          <cell r="A18" t="str">
            <v>V157</v>
          </cell>
          <cell r="B18" t="str">
            <v>MemorialCare Regional ACO, LLC</v>
          </cell>
          <cell r="C18">
            <v>14043</v>
          </cell>
          <cell r="D18">
            <v>156689467.79104835</v>
          </cell>
          <cell r="E18">
            <v>159502867.96866769</v>
          </cell>
          <cell r="F18">
            <v>-2813400.1776193413</v>
          </cell>
          <cell r="G18">
            <v>-1.7955260281891587E-2</v>
          </cell>
          <cell r="H18">
            <v>-2250720.1420954731</v>
          </cell>
          <cell r="I18" t="str">
            <v>P4P</v>
          </cell>
          <cell r="J18">
            <v>0.95234375000000004</v>
          </cell>
          <cell r="K18">
            <v>83.15</v>
          </cell>
          <cell r="L18">
            <v>93.26</v>
          </cell>
          <cell r="M18">
            <v>92.4</v>
          </cell>
          <cell r="N18">
            <v>82.14</v>
          </cell>
          <cell r="O18">
            <v>61.71</v>
          </cell>
          <cell r="P18">
            <v>74.650000000000006</v>
          </cell>
          <cell r="Q18">
            <v>74.25</v>
          </cell>
          <cell r="R18">
            <v>14.925232679928508</v>
          </cell>
          <cell r="S18">
            <v>0.12119999999999999</v>
          </cell>
          <cell r="T18">
            <v>0.7903</v>
          </cell>
          <cell r="U18">
            <v>0.70829999999999993</v>
          </cell>
          <cell r="V18">
            <v>0.7137</v>
          </cell>
          <cell r="W18">
            <v>0.67700000000000005</v>
          </cell>
          <cell r="X18">
            <v>0.9113</v>
          </cell>
          <cell r="Y18">
            <v>0.3821</v>
          </cell>
          <cell r="Z18">
            <v>0.6895</v>
          </cell>
          <cell r="AA18">
            <v>0.7298</v>
          </cell>
          <cell r="AB18">
            <v>0.4274</v>
          </cell>
          <cell r="AC18">
            <v>0.10887096405029296</v>
          </cell>
          <cell r="AD18">
            <v>0.74299999999999999</v>
          </cell>
          <cell r="AE18">
            <v>0.82330000000000003</v>
          </cell>
          <cell r="AF18">
            <v>23</v>
          </cell>
          <cell r="AG18">
            <v>18.536319576976336</v>
          </cell>
          <cell r="AH18">
            <v>30.767550511</v>
          </cell>
        </row>
        <row r="19">
          <cell r="A19" t="str">
            <v>V201</v>
          </cell>
          <cell r="B19" t="str">
            <v>Michigan Pioneer ACO, LLC</v>
          </cell>
          <cell r="C19">
            <v>12952</v>
          </cell>
          <cell r="D19">
            <v>195002210.4572593</v>
          </cell>
          <cell r="E19">
            <v>192780629.56813908</v>
          </cell>
          <cell r="F19">
            <v>2221580.889120223</v>
          </cell>
          <cell r="G19">
            <v>1.1392593365535979E-2</v>
          </cell>
          <cell r="H19">
            <v>2177149.2691202229</v>
          </cell>
          <cell r="I19" t="str">
            <v>P4R</v>
          </cell>
          <cell r="J19">
            <v>1</v>
          </cell>
          <cell r="K19">
            <v>77.36</v>
          </cell>
          <cell r="L19">
            <v>93.89</v>
          </cell>
          <cell r="M19">
            <v>93.21</v>
          </cell>
          <cell r="N19">
            <v>86.12</v>
          </cell>
          <cell r="O19">
            <v>65.290000000000006</v>
          </cell>
          <cell r="P19">
            <v>71.680000000000007</v>
          </cell>
          <cell r="Q19">
            <v>70.88</v>
          </cell>
          <cell r="R19">
            <v>15.888185076425765</v>
          </cell>
          <cell r="S19">
            <v>0.9637</v>
          </cell>
          <cell r="T19">
            <v>0.71129999999999993</v>
          </cell>
          <cell r="U19">
            <v>0.63350000000000006</v>
          </cell>
          <cell r="V19">
            <v>0.66180000000000005</v>
          </cell>
          <cell r="W19">
            <v>0.74870000000000003</v>
          </cell>
          <cell r="X19">
            <v>0.91379999999999995</v>
          </cell>
          <cell r="Y19">
            <v>0.51849999999999996</v>
          </cell>
          <cell r="Z19">
            <v>0.57240000000000002</v>
          </cell>
          <cell r="AA19">
            <v>0.6411</v>
          </cell>
          <cell r="AB19">
            <v>0.27960000000000002</v>
          </cell>
          <cell r="AC19">
            <v>0.28267477035522459</v>
          </cell>
          <cell r="AD19">
            <v>0.61699999999999999</v>
          </cell>
          <cell r="AE19">
            <v>0.86340000000000006</v>
          </cell>
          <cell r="AF19">
            <v>27.95</v>
          </cell>
          <cell r="AG19">
            <v>20.319598587204695</v>
          </cell>
          <cell r="AH19">
            <v>50.278968302999999</v>
          </cell>
        </row>
        <row r="20">
          <cell r="A20" t="str">
            <v>V202</v>
          </cell>
          <cell r="B20" t="str">
            <v>Dartmouth-Hitchcock Health</v>
          </cell>
          <cell r="C20">
            <v>19089</v>
          </cell>
          <cell r="D20">
            <v>194745362.80236417</v>
          </cell>
          <cell r="E20">
            <v>195505880.98687974</v>
          </cell>
          <cell r="F20">
            <v>-760518.18451555527</v>
          </cell>
          <cell r="G20">
            <v>-3.9051927787742053E-3</v>
          </cell>
          <cell r="H20">
            <v>-608414.54761244426</v>
          </cell>
          <cell r="I20" t="str">
            <v>P4R</v>
          </cell>
          <cell r="J20">
            <v>1</v>
          </cell>
          <cell r="K20">
            <v>79.010000000000005</v>
          </cell>
          <cell r="L20">
            <v>93.19</v>
          </cell>
          <cell r="M20">
            <v>93.41</v>
          </cell>
          <cell r="N20">
            <v>83.08</v>
          </cell>
          <cell r="O20">
            <v>64.849999999999994</v>
          </cell>
          <cell r="P20">
            <v>72.45</v>
          </cell>
          <cell r="Q20">
            <v>76.25</v>
          </cell>
          <cell r="R20">
            <v>15.422973376011695</v>
          </cell>
          <cell r="S20">
            <v>0.15460000000000002</v>
          </cell>
          <cell r="T20">
            <v>0.746</v>
          </cell>
          <cell r="U20">
            <v>0.82569999999999988</v>
          </cell>
          <cell r="V20">
            <v>0.9556</v>
          </cell>
          <cell r="W20">
            <v>0.2661</v>
          </cell>
          <cell r="X20">
            <v>0.90319999999999989</v>
          </cell>
          <cell r="Y20">
            <v>0.625</v>
          </cell>
          <cell r="Z20">
            <v>0.7823</v>
          </cell>
          <cell r="AA20">
            <v>0.7742</v>
          </cell>
          <cell r="AB20">
            <v>0.4113</v>
          </cell>
          <cell r="AC20">
            <v>0.14112903594970702</v>
          </cell>
          <cell r="AD20">
            <v>0.6855</v>
          </cell>
          <cell r="AE20">
            <v>0.8911</v>
          </cell>
          <cell r="AF20">
            <v>16.75</v>
          </cell>
          <cell r="AG20">
            <v>18.680888224710312</v>
          </cell>
          <cell r="AH20">
            <v>39.204172374000002</v>
          </cell>
        </row>
        <row r="21">
          <cell r="A21" t="str">
            <v>V203</v>
          </cell>
          <cell r="B21" t="str">
            <v>Allina Integrated Medical Network</v>
          </cell>
          <cell r="C21">
            <v>28847</v>
          </cell>
          <cell r="D21">
            <v>293913505.41952556</v>
          </cell>
          <cell r="E21">
            <v>296909767.88723528</v>
          </cell>
          <cell r="F21">
            <v>-2996262.4677097294</v>
          </cell>
          <cell r="G21">
            <v>-1.0194368113275133E-2</v>
          </cell>
          <cell r="H21">
            <v>-2996262.4677097294</v>
          </cell>
          <cell r="I21" t="str">
            <v>P4R</v>
          </cell>
          <cell r="J21">
            <v>1</v>
          </cell>
          <cell r="K21">
            <v>84.71</v>
          </cell>
          <cell r="L21">
            <v>94.04</v>
          </cell>
          <cell r="M21">
            <v>93.21</v>
          </cell>
          <cell r="N21">
            <v>81.64</v>
          </cell>
          <cell r="O21">
            <v>61.98</v>
          </cell>
          <cell r="P21">
            <v>75.17</v>
          </cell>
          <cell r="Q21">
            <v>72.540000000000006</v>
          </cell>
          <cell r="R21">
            <v>15.105188710580503</v>
          </cell>
          <cell r="S21">
            <v>0.63570000000000004</v>
          </cell>
          <cell r="T21">
            <v>0.58150000000000002</v>
          </cell>
          <cell r="U21">
            <v>0.78</v>
          </cell>
          <cell r="V21">
            <v>0.9373999999999999</v>
          </cell>
          <cell r="W21">
            <v>0.61780000000000002</v>
          </cell>
          <cell r="X21">
            <v>0.92280000000000006</v>
          </cell>
          <cell r="Y21">
            <v>0.85459999999999992</v>
          </cell>
          <cell r="Z21">
            <v>0.73540000000000005</v>
          </cell>
          <cell r="AA21">
            <v>0.77890000000000004</v>
          </cell>
          <cell r="AB21">
            <v>0.50180000000000002</v>
          </cell>
          <cell r="AC21">
            <v>0.13214285850524901</v>
          </cell>
          <cell r="AD21">
            <v>0.80840000000000001</v>
          </cell>
          <cell r="AE21">
            <v>0.93189999999999995</v>
          </cell>
          <cell r="AF21">
            <v>22.42</v>
          </cell>
          <cell r="AG21">
            <v>19.367898678613081</v>
          </cell>
          <cell r="AH21">
            <v>40.159055817999999</v>
          </cell>
        </row>
        <row r="22">
          <cell r="A22" t="str">
            <v>V204</v>
          </cell>
          <cell r="B22" t="str">
            <v>Atrius Health, Inc.</v>
          </cell>
          <cell r="C22">
            <v>29559</v>
          </cell>
          <cell r="D22">
            <v>328581425.3755818</v>
          </cell>
          <cell r="E22">
            <v>313261226.44218439</v>
          </cell>
          <cell r="F22">
            <v>15320198.933397423</v>
          </cell>
          <cell r="G22">
            <v>4.6625273829419354E-2</v>
          </cell>
          <cell r="H22">
            <v>15013794.953397423</v>
          </cell>
          <cell r="I22" t="str">
            <v>P4R</v>
          </cell>
          <cell r="J22">
            <v>1</v>
          </cell>
          <cell r="K22">
            <v>84.47</v>
          </cell>
          <cell r="L22">
            <v>93.67</v>
          </cell>
          <cell r="M22">
            <v>92.46</v>
          </cell>
          <cell r="N22">
            <v>81.2</v>
          </cell>
          <cell r="O22">
            <v>65.7</v>
          </cell>
          <cell r="P22">
            <v>75.150000000000006</v>
          </cell>
          <cell r="Q22">
            <v>75.13</v>
          </cell>
          <cell r="R22">
            <v>15.050351488615801</v>
          </cell>
          <cell r="S22">
            <v>0.3624</v>
          </cell>
          <cell r="T22">
            <v>0.93510000000000004</v>
          </cell>
          <cell r="U22">
            <v>0.83590000000000009</v>
          </cell>
          <cell r="V22">
            <v>0.95620000000000005</v>
          </cell>
          <cell r="W22">
            <v>0.47639999999999999</v>
          </cell>
          <cell r="X22">
            <v>0.90260000000000007</v>
          </cell>
          <cell r="Y22">
            <v>0.90560000000000007</v>
          </cell>
          <cell r="Z22">
            <v>0.80299999999999994</v>
          </cell>
          <cell r="AA22">
            <v>0.85199999999999998</v>
          </cell>
          <cell r="AB22">
            <v>0.83819999999999995</v>
          </cell>
          <cell r="AC22">
            <v>7.0261440277099615E-2</v>
          </cell>
          <cell r="AD22">
            <v>0.81769999999999998</v>
          </cell>
          <cell r="AE22">
            <v>0.95409999999999995</v>
          </cell>
          <cell r="AF22">
            <v>18.78</v>
          </cell>
          <cell r="AG22">
            <v>19.152320600950056</v>
          </cell>
          <cell r="AH22">
            <v>37.598351014999999</v>
          </cell>
        </row>
        <row r="23">
          <cell r="A23" t="str">
            <v>V205</v>
          </cell>
          <cell r="B23" t="str">
            <v>Integra Community Care Network LLC</v>
          </cell>
          <cell r="C23">
            <v>14764</v>
          </cell>
          <cell r="D23">
            <v>170016921.2736921</v>
          </cell>
          <cell r="E23">
            <v>165738464.39866978</v>
          </cell>
          <cell r="F23">
            <v>4278456.8750223108</v>
          </cell>
          <cell r="G23">
            <v>2.5164888547386879E-2</v>
          </cell>
          <cell r="H23">
            <v>3354310.1900178487</v>
          </cell>
          <cell r="I23" t="str">
            <v>P4R</v>
          </cell>
          <cell r="J23">
            <v>1</v>
          </cell>
          <cell r="K23">
            <v>81.75</v>
          </cell>
          <cell r="L23">
            <v>93.75</v>
          </cell>
          <cell r="M23">
            <v>93.93</v>
          </cell>
          <cell r="N23">
            <v>83.5</v>
          </cell>
          <cell r="O23">
            <v>67.31</v>
          </cell>
          <cell r="P23">
            <v>74.709999999999994</v>
          </cell>
          <cell r="Q23">
            <v>75.25</v>
          </cell>
          <cell r="R23">
            <v>15.414395268429626</v>
          </cell>
          <cell r="S23">
            <v>0.35580000000000001</v>
          </cell>
          <cell r="T23">
            <v>0.70440000000000003</v>
          </cell>
          <cell r="U23">
            <v>0.64260000000000006</v>
          </cell>
          <cell r="V23">
            <v>0.70739999999999992</v>
          </cell>
          <cell r="W23">
            <v>0.6762999999999999</v>
          </cell>
          <cell r="X23">
            <v>0.73360000000000003</v>
          </cell>
          <cell r="Y23">
            <v>0.63219999999999998</v>
          </cell>
          <cell r="Z23">
            <v>0.51159999999999994</v>
          </cell>
          <cell r="AA23">
            <v>0.68379999999999996</v>
          </cell>
          <cell r="AB23">
            <v>0.28360000000000002</v>
          </cell>
          <cell r="AC23">
            <v>0.14909090995788574</v>
          </cell>
          <cell r="AD23">
            <v>0.73260000000000003</v>
          </cell>
          <cell r="AE23">
            <v>0.87150000000000005</v>
          </cell>
          <cell r="AF23">
            <v>27.45</v>
          </cell>
          <cell r="AG23">
            <v>17.384594719005346</v>
          </cell>
          <cell r="AH23">
            <v>45.099777766999999</v>
          </cell>
        </row>
        <row r="24">
          <cell r="A24" t="str">
            <v>V208</v>
          </cell>
          <cell r="B24" t="str">
            <v>HCP ACO California, LLC</v>
          </cell>
          <cell r="C24">
            <v>19150</v>
          </cell>
          <cell r="D24">
            <v>241812814.96290398</v>
          </cell>
          <cell r="E24">
            <v>227508245.86382717</v>
          </cell>
          <cell r="F24">
            <v>14304569.099076793</v>
          </cell>
          <cell r="G24">
            <v>5.9155546000617162E-2</v>
          </cell>
          <cell r="H24">
            <v>11848827.9381452</v>
          </cell>
          <cell r="I24" t="str">
            <v>P4R</v>
          </cell>
          <cell r="J24">
            <v>1</v>
          </cell>
          <cell r="K24">
            <v>82.93</v>
          </cell>
          <cell r="L24">
            <v>92.77</v>
          </cell>
          <cell r="M24">
            <v>91.81</v>
          </cell>
          <cell r="N24">
            <v>81.5</v>
          </cell>
          <cell r="O24">
            <v>57.03</v>
          </cell>
          <cell r="P24">
            <v>72.28</v>
          </cell>
          <cell r="Q24">
            <v>71.819999999999993</v>
          </cell>
          <cell r="R24">
            <v>14.775450477202353</v>
          </cell>
          <cell r="S24">
            <v>0.44040000000000001</v>
          </cell>
          <cell r="T24">
            <v>0.61929999999999996</v>
          </cell>
          <cell r="U24">
            <v>0.48840000000000006</v>
          </cell>
          <cell r="V24">
            <v>0.53110000000000002</v>
          </cell>
          <cell r="W24">
            <v>0.72459999999999991</v>
          </cell>
          <cell r="X24">
            <v>0.30070000000000002</v>
          </cell>
          <cell r="Y24">
            <v>0.26700000000000002</v>
          </cell>
          <cell r="Z24">
            <v>0.56920000000000004</v>
          </cell>
          <cell r="AA24">
            <v>0.60299999999999998</v>
          </cell>
          <cell r="AB24">
            <v>0.20430000000000001</v>
          </cell>
          <cell r="AC24">
            <v>0.2255772590637207</v>
          </cell>
          <cell r="AD24">
            <v>0.69</v>
          </cell>
          <cell r="AE24">
            <v>0.73680000000000012</v>
          </cell>
          <cell r="AF24">
            <v>19.87</v>
          </cell>
          <cell r="AG24">
            <v>18.220807168675123</v>
          </cell>
          <cell r="AH24">
            <v>33.083668695999997</v>
          </cell>
        </row>
        <row r="25">
          <cell r="A25" t="str">
            <v>V210</v>
          </cell>
          <cell r="B25" t="str">
            <v>Northwest Momentum Health Partners</v>
          </cell>
          <cell r="C25">
            <v>7422</v>
          </cell>
          <cell r="D25">
            <v>68390708.755436212</v>
          </cell>
          <cell r="E25">
            <v>62779673.245797582</v>
          </cell>
          <cell r="F25">
            <v>5611035.509638628</v>
          </cell>
          <cell r="G25">
            <v>8.2043827469365421E-2</v>
          </cell>
          <cell r="H25">
            <v>3351144.7277718107</v>
          </cell>
          <cell r="I25" t="str">
            <v>P4R</v>
          </cell>
          <cell r="J25">
            <v>1</v>
          </cell>
          <cell r="K25">
            <v>82.8</v>
          </cell>
          <cell r="L25">
            <v>92.56</v>
          </cell>
          <cell r="M25">
            <v>91.68</v>
          </cell>
          <cell r="N25">
            <v>79.010000000000005</v>
          </cell>
          <cell r="O25">
            <v>57.28</v>
          </cell>
          <cell r="P25">
            <v>78.8</v>
          </cell>
          <cell r="Q25">
            <v>72.69</v>
          </cell>
          <cell r="R25">
            <v>14.900449945108424</v>
          </cell>
          <cell r="S25">
            <v>0.75319999999999998</v>
          </cell>
          <cell r="T25">
            <v>0.23899999999999999</v>
          </cell>
          <cell r="U25">
            <v>0.64849999999999997</v>
          </cell>
          <cell r="V25">
            <v>0.6008</v>
          </cell>
          <cell r="W25">
            <v>0.36799999999999999</v>
          </cell>
          <cell r="X25">
            <v>0.66799999999999993</v>
          </cell>
          <cell r="Y25">
            <v>8.4700000000000011E-2</v>
          </cell>
          <cell r="Z25">
            <v>0.53780000000000006</v>
          </cell>
          <cell r="AA25">
            <v>0.5927</v>
          </cell>
          <cell r="AB25">
            <v>0.3427</v>
          </cell>
          <cell r="AC25">
            <v>0.19758064270019532</v>
          </cell>
          <cell r="AD25">
            <v>0.7258</v>
          </cell>
          <cell r="AE25">
            <v>0.83530000000000004</v>
          </cell>
          <cell r="AF25">
            <v>28.09</v>
          </cell>
          <cell r="AG25">
            <v>18.671040516355912</v>
          </cell>
          <cell r="AH25">
            <v>34.112726496999997</v>
          </cell>
        </row>
        <row r="26">
          <cell r="A26" t="str">
            <v>V211</v>
          </cell>
          <cell r="B26" t="str">
            <v>UT Southwestern Accountable Care Network</v>
          </cell>
          <cell r="C26">
            <v>67890</v>
          </cell>
          <cell r="D26">
            <v>868721139.99600863</v>
          </cell>
          <cell r="E26">
            <v>838852466.91911745</v>
          </cell>
          <cell r="F26">
            <v>29868673.076891221</v>
          </cell>
          <cell r="G26">
            <v>3.4382348606168893E-2</v>
          </cell>
          <cell r="H26">
            <v>29271299.61689122</v>
          </cell>
          <cell r="I26" t="str">
            <v>P4R</v>
          </cell>
          <cell r="J26">
            <v>1</v>
          </cell>
          <cell r="K26">
            <v>82.01</v>
          </cell>
          <cell r="L26">
            <v>93.3</v>
          </cell>
          <cell r="M26">
            <v>92.76</v>
          </cell>
          <cell r="N26">
            <v>84.41</v>
          </cell>
          <cell r="O26">
            <v>63.8</v>
          </cell>
          <cell r="P26">
            <v>74.959999999999994</v>
          </cell>
          <cell r="Q26">
            <v>73.400000000000006</v>
          </cell>
          <cell r="R26">
            <v>15.128248107229217</v>
          </cell>
          <cell r="S26">
            <v>0.81040000000000001</v>
          </cell>
          <cell r="T26">
            <v>0.88709999999999989</v>
          </cell>
          <cell r="U26">
            <v>0.82480000000000009</v>
          </cell>
          <cell r="V26">
            <v>0.7944</v>
          </cell>
          <cell r="W26">
            <v>0.86290000000000011</v>
          </cell>
          <cell r="X26">
            <v>0.9677</v>
          </cell>
          <cell r="Y26">
            <v>0.7056</v>
          </cell>
          <cell r="Z26">
            <v>0.7661</v>
          </cell>
          <cell r="AA26">
            <v>0.72180000000000011</v>
          </cell>
          <cell r="AB26">
            <v>0.5726</v>
          </cell>
          <cell r="AC26">
            <v>0.10080645561218261</v>
          </cell>
          <cell r="AD26">
            <v>0.73790000000000011</v>
          </cell>
          <cell r="AE26">
            <v>0.9355</v>
          </cell>
          <cell r="AF26">
            <v>29.7</v>
          </cell>
          <cell r="AG26">
            <v>19.580364523792156</v>
          </cell>
          <cell r="AH26">
            <v>39.787912994000003</v>
          </cell>
        </row>
        <row r="27">
          <cell r="A27" t="str">
            <v>V213</v>
          </cell>
          <cell r="B27" t="str">
            <v>Accountable Care Options, LLC</v>
          </cell>
          <cell r="C27">
            <v>9968</v>
          </cell>
          <cell r="D27">
            <v>134314998.35081613</v>
          </cell>
          <cell r="E27">
            <v>125396600.74715549</v>
          </cell>
          <cell r="F27">
            <v>8918397.6036606357</v>
          </cell>
          <cell r="G27">
            <v>6.6399119332650802E-2</v>
          </cell>
          <cell r="H27">
            <v>8740029.6536606364</v>
          </cell>
          <cell r="I27" t="str">
            <v>P4R</v>
          </cell>
          <cell r="J27">
            <v>1</v>
          </cell>
          <cell r="K27">
            <v>84.95</v>
          </cell>
          <cell r="L27">
            <v>93.69</v>
          </cell>
          <cell r="M27">
            <v>91.98</v>
          </cell>
          <cell r="N27">
            <v>83.81</v>
          </cell>
          <cell r="O27">
            <v>65.28</v>
          </cell>
          <cell r="P27">
            <v>73.69</v>
          </cell>
          <cell r="Q27">
            <v>72.540000000000006</v>
          </cell>
          <cell r="R27">
            <v>15.390678444085076</v>
          </cell>
          <cell r="S27">
            <v>0.93150000000000011</v>
          </cell>
          <cell r="T27">
            <v>0.94389999999999996</v>
          </cell>
          <cell r="U27">
            <v>0.85959999999999992</v>
          </cell>
          <cell r="V27">
            <v>0.76680000000000004</v>
          </cell>
          <cell r="W27">
            <v>0.91439999999999999</v>
          </cell>
          <cell r="X27">
            <v>0.97870000000000001</v>
          </cell>
          <cell r="Y27">
            <v>0.86419999999999997</v>
          </cell>
          <cell r="Z27">
            <v>0.7743000000000001</v>
          </cell>
          <cell r="AA27">
            <v>0.79059999999999997</v>
          </cell>
          <cell r="AB27">
            <v>0.54270000000000007</v>
          </cell>
          <cell r="AC27">
            <v>9.2979125976562493E-2</v>
          </cell>
          <cell r="AD27">
            <v>0.86239999999999994</v>
          </cell>
          <cell r="AE27">
            <v>0.93969999999999998</v>
          </cell>
          <cell r="AF27">
            <v>25.51</v>
          </cell>
          <cell r="AG27">
            <v>18.395846948969069</v>
          </cell>
          <cell r="AH27">
            <v>30.586481027000001</v>
          </cell>
        </row>
        <row r="28">
          <cell r="A28" t="str">
            <v>V217</v>
          </cell>
          <cell r="B28" t="str">
            <v>Premier Health ACO of Ohio</v>
          </cell>
          <cell r="C28">
            <v>20450</v>
          </cell>
          <cell r="D28">
            <v>216408750.48166743</v>
          </cell>
          <cell r="E28">
            <v>212464267.703881</v>
          </cell>
          <cell r="F28">
            <v>3944482.7777864239</v>
          </cell>
          <cell r="G28">
            <v>1.8227002230765024E-2</v>
          </cell>
          <cell r="H28">
            <v>3092474.5022291392</v>
          </cell>
          <cell r="I28" t="str">
            <v>P4R</v>
          </cell>
          <cell r="J28">
            <v>1</v>
          </cell>
          <cell r="K28">
            <v>84.92</v>
          </cell>
          <cell r="L28">
            <v>93.65</v>
          </cell>
          <cell r="M28">
            <v>91.56</v>
          </cell>
          <cell r="N28">
            <v>85.53</v>
          </cell>
          <cell r="O28">
            <v>55.6</v>
          </cell>
          <cell r="P28">
            <v>71.48</v>
          </cell>
          <cell r="Q28">
            <v>72.47</v>
          </cell>
          <cell r="R28">
            <v>15.099397969455225</v>
          </cell>
          <cell r="S28">
            <v>0.23440000000000003</v>
          </cell>
          <cell r="T28">
            <v>0.58310000000000006</v>
          </cell>
          <cell r="U28">
            <v>0.6715000000000001</v>
          </cell>
          <cell r="V28">
            <v>0.89760000000000006</v>
          </cell>
          <cell r="W28">
            <v>0.40659999999999996</v>
          </cell>
          <cell r="X28">
            <v>0.94370000000000009</v>
          </cell>
          <cell r="Y28">
            <v>0.27200000000000002</v>
          </cell>
          <cell r="Z28">
            <v>0.6613</v>
          </cell>
          <cell r="AA28">
            <v>0.79280000000000006</v>
          </cell>
          <cell r="AB28">
            <v>0.3715</v>
          </cell>
          <cell r="AC28">
            <v>0.13541666984558107</v>
          </cell>
          <cell r="AD28">
            <v>0.67969999999999997</v>
          </cell>
          <cell r="AE28">
            <v>0.93400000000000005</v>
          </cell>
          <cell r="AF28">
            <v>25.06</v>
          </cell>
          <cell r="AG28">
            <v>18.401267682227264</v>
          </cell>
          <cell r="AH28">
            <v>36.498397633000003</v>
          </cell>
        </row>
        <row r="29">
          <cell r="A29" t="str">
            <v>V218</v>
          </cell>
          <cell r="B29" t="str">
            <v>KentuckyOne Health Partners, LLC</v>
          </cell>
          <cell r="C29">
            <v>26724</v>
          </cell>
          <cell r="D29">
            <v>272088445.111911</v>
          </cell>
          <cell r="E29">
            <v>269942425.28049421</v>
          </cell>
          <cell r="F29">
            <v>2146019.8314167578</v>
          </cell>
          <cell r="G29">
            <v>7.8872141392630317E-3</v>
          </cell>
          <cell r="H29">
            <v>2103099.4314167579</v>
          </cell>
          <cell r="I29" t="str">
            <v>P4R</v>
          </cell>
          <cell r="J29">
            <v>1</v>
          </cell>
          <cell r="K29">
            <v>77.97</v>
          </cell>
          <cell r="L29">
            <v>94.28</v>
          </cell>
          <cell r="M29">
            <v>94.04</v>
          </cell>
          <cell r="N29">
            <v>80.540000000000006</v>
          </cell>
          <cell r="O29">
            <v>57.71</v>
          </cell>
          <cell r="P29">
            <v>74.48</v>
          </cell>
          <cell r="Q29">
            <v>68.8</v>
          </cell>
          <cell r="R29">
            <v>14.951398464572394</v>
          </cell>
          <cell r="S29">
            <v>0.97109999999999996</v>
          </cell>
          <cell r="T29">
            <v>0.69420000000000004</v>
          </cell>
          <cell r="U29">
            <v>0.66969999999999996</v>
          </cell>
          <cell r="V29">
            <v>0.63369999999999993</v>
          </cell>
          <cell r="W29">
            <v>0.60640000000000005</v>
          </cell>
          <cell r="X29">
            <v>0.87439999999999996</v>
          </cell>
          <cell r="Y29">
            <v>0.47810000000000002</v>
          </cell>
          <cell r="Z29">
            <v>0.65709999999999991</v>
          </cell>
          <cell r="AA29">
            <v>0.65890000000000004</v>
          </cell>
          <cell r="AB29">
            <v>0.39030000000000004</v>
          </cell>
          <cell r="AC29">
            <v>0.16234888076782228</v>
          </cell>
          <cell r="AD29">
            <v>0.68159999999999998</v>
          </cell>
          <cell r="AE29">
            <v>0.9083</v>
          </cell>
          <cell r="AF29">
            <v>32.58</v>
          </cell>
          <cell r="AG29">
            <v>18.813603544192564</v>
          </cell>
          <cell r="AH29">
            <v>38.408515319999999</v>
          </cell>
        </row>
        <row r="30">
          <cell r="A30" t="str">
            <v>V220</v>
          </cell>
          <cell r="B30" t="str">
            <v>Fairview Health Services</v>
          </cell>
          <cell r="C30">
            <v>14620</v>
          </cell>
          <cell r="D30">
            <v>154466227.95190746</v>
          </cell>
          <cell r="E30">
            <v>159560014.86117899</v>
          </cell>
          <cell r="F30">
            <v>-5093786.9092715262</v>
          </cell>
          <cell r="G30">
            <v>-3.2976702913063038E-2</v>
          </cell>
          <cell r="H30">
            <v>-4075029.5274172211</v>
          </cell>
          <cell r="I30" t="str">
            <v>P4R</v>
          </cell>
          <cell r="J30">
            <v>1</v>
          </cell>
          <cell r="K30">
            <v>79.83</v>
          </cell>
          <cell r="L30">
            <v>93.52</v>
          </cell>
          <cell r="M30">
            <v>92.95</v>
          </cell>
          <cell r="N30">
            <v>84.38</v>
          </cell>
          <cell r="O30">
            <v>65.47</v>
          </cell>
          <cell r="P30">
            <v>75.17</v>
          </cell>
          <cell r="Q30">
            <v>73.010000000000005</v>
          </cell>
          <cell r="R30">
            <v>14.926507248918577</v>
          </cell>
          <cell r="S30">
            <v>0.9103</v>
          </cell>
          <cell r="T30">
            <v>0.76180000000000003</v>
          </cell>
          <cell r="U30">
            <v>0.6520999999999999</v>
          </cell>
          <cell r="V30">
            <v>0.91680000000000006</v>
          </cell>
          <cell r="W30">
            <v>0.40100000000000002</v>
          </cell>
          <cell r="X30">
            <v>0.95760000000000001</v>
          </cell>
          <cell r="Y30">
            <v>0.82140000000000002</v>
          </cell>
          <cell r="Z30">
            <v>0.78689999999999993</v>
          </cell>
          <cell r="AA30">
            <v>0.74379999999999991</v>
          </cell>
          <cell r="AB30">
            <v>0.34979999999999994</v>
          </cell>
          <cell r="AC30">
            <v>0.11001642227172852</v>
          </cell>
          <cell r="AD30">
            <v>0.78859999999999997</v>
          </cell>
          <cell r="AE30">
            <v>0.94319999999999993</v>
          </cell>
          <cell r="AF30">
            <v>20.18</v>
          </cell>
          <cell r="AG30">
            <v>19.054862681135511</v>
          </cell>
          <cell r="AH30">
            <v>36.828854583999998</v>
          </cell>
        </row>
        <row r="31">
          <cell r="A31" t="str">
            <v>V221</v>
          </cell>
          <cell r="B31" t="str">
            <v>Prospect ACO Northeast, LLC</v>
          </cell>
          <cell r="C31">
            <v>14305</v>
          </cell>
          <cell r="D31">
            <v>179265942.22284895</v>
          </cell>
          <cell r="E31">
            <v>182143647.08813801</v>
          </cell>
          <cell r="F31">
            <v>-2877704.8652890562</v>
          </cell>
          <cell r="G31">
            <v>-1.6052713803895478E-2</v>
          </cell>
          <cell r="H31">
            <v>-2302163.8922312451</v>
          </cell>
          <cell r="I31" t="str">
            <v>P4R</v>
          </cell>
          <cell r="J31" t="str">
            <v>--*</v>
          </cell>
          <cell r="K31">
            <v>81.31</v>
          </cell>
          <cell r="L31">
            <v>92.34</v>
          </cell>
          <cell r="M31">
            <v>91.72</v>
          </cell>
          <cell r="N31">
            <v>82.08</v>
          </cell>
          <cell r="O31">
            <v>61.1</v>
          </cell>
          <cell r="P31">
            <v>73.540000000000006</v>
          </cell>
          <cell r="Q31">
            <v>73.22</v>
          </cell>
          <cell r="R31">
            <v>15.820625371060595</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v>24.09</v>
          </cell>
          <cell r="AG31">
            <v>18.29215386007904</v>
          </cell>
          <cell r="AH31">
            <v>47.295302593999999</v>
          </cell>
        </row>
        <row r="32">
          <cell r="A32" t="str">
            <v>V224</v>
          </cell>
          <cell r="B32" t="str">
            <v>St. Luke's Clinic Coordinated Care, LTD</v>
          </cell>
          <cell r="C32">
            <v>26442</v>
          </cell>
          <cell r="D32">
            <v>257443722.94791529</v>
          </cell>
          <cell r="E32">
            <v>250892450.15864253</v>
          </cell>
          <cell r="F32">
            <v>6551272.7892727619</v>
          </cell>
          <cell r="G32">
            <v>2.5447397645807748E-2</v>
          </cell>
          <cell r="H32">
            <v>6420247.3292727619</v>
          </cell>
          <cell r="I32" t="str">
            <v>P4R</v>
          </cell>
          <cell r="J32">
            <v>1</v>
          </cell>
          <cell r="K32">
            <v>85.41</v>
          </cell>
          <cell r="L32">
            <v>94.41</v>
          </cell>
          <cell r="M32">
            <v>94.38</v>
          </cell>
          <cell r="N32">
            <v>86.73</v>
          </cell>
          <cell r="O32">
            <v>63.2</v>
          </cell>
          <cell r="P32">
            <v>77.83</v>
          </cell>
          <cell r="Q32">
            <v>75.180000000000007</v>
          </cell>
          <cell r="R32">
            <v>14.10990606651554</v>
          </cell>
          <cell r="S32">
            <v>0.98519999999999996</v>
          </cell>
          <cell r="T32">
            <v>0.69819999999999993</v>
          </cell>
          <cell r="U32">
            <v>0.74209999999999998</v>
          </cell>
          <cell r="V32">
            <v>0.83219999999999994</v>
          </cell>
          <cell r="W32">
            <v>0.63729999999999998</v>
          </cell>
          <cell r="X32">
            <v>0.96090000000000009</v>
          </cell>
          <cell r="Y32">
            <v>0.72170000000000001</v>
          </cell>
          <cell r="Z32">
            <v>0.75370000000000004</v>
          </cell>
          <cell r="AA32">
            <v>0.7340000000000001</v>
          </cell>
          <cell r="AB32">
            <v>0.57189999999999996</v>
          </cell>
          <cell r="AC32">
            <v>0.15384614944458008</v>
          </cell>
          <cell r="AD32">
            <v>0.68459999999999999</v>
          </cell>
          <cell r="AE32">
            <v>0.87180000000000002</v>
          </cell>
          <cell r="AF32">
            <v>24.8</v>
          </cell>
          <cell r="AG32">
            <v>16.819010112464643</v>
          </cell>
          <cell r="AH32">
            <v>31.210240023000001</v>
          </cell>
        </row>
        <row r="33">
          <cell r="A33" t="str">
            <v>V225</v>
          </cell>
          <cell r="B33" t="str">
            <v>ProHealth Solutions, LLC</v>
          </cell>
          <cell r="C33">
            <v>15603</v>
          </cell>
          <cell r="D33">
            <v>159482682.8710686</v>
          </cell>
          <cell r="E33">
            <v>152277931.98407441</v>
          </cell>
          <cell r="F33">
            <v>7204750.8869941952</v>
          </cell>
          <cell r="G33">
            <v>4.517575674857921E-2</v>
          </cell>
          <cell r="H33">
            <v>5648524.6995953564</v>
          </cell>
          <cell r="I33" t="str">
            <v>P4R</v>
          </cell>
          <cell r="J33">
            <v>1</v>
          </cell>
          <cell r="K33">
            <v>84.5</v>
          </cell>
          <cell r="L33">
            <v>93.56</v>
          </cell>
          <cell r="M33">
            <v>92.43</v>
          </cell>
          <cell r="N33">
            <v>84.64</v>
          </cell>
          <cell r="O33">
            <v>63.71</v>
          </cell>
          <cell r="P33">
            <v>77.28</v>
          </cell>
          <cell r="Q33">
            <v>76.739999999999995</v>
          </cell>
          <cell r="R33">
            <v>14.753517267431729</v>
          </cell>
          <cell r="S33">
            <v>1.26E-2</v>
          </cell>
          <cell r="T33">
            <v>0.81700000000000006</v>
          </cell>
          <cell r="U33">
            <v>0.75249999999999995</v>
          </cell>
          <cell r="V33">
            <v>0.94609999999999994</v>
          </cell>
          <cell r="W33">
            <v>0.28149999999999997</v>
          </cell>
          <cell r="X33">
            <v>0.9839</v>
          </cell>
          <cell r="Y33">
            <v>0.5968</v>
          </cell>
          <cell r="Z33">
            <v>0.7823</v>
          </cell>
          <cell r="AA33">
            <v>0.85219999999999996</v>
          </cell>
          <cell r="AB33">
            <v>0.6694</v>
          </cell>
          <cell r="AC33">
            <v>9.2741937637329103E-2</v>
          </cell>
          <cell r="AD33">
            <v>0.7339</v>
          </cell>
          <cell r="AE33">
            <v>0.93980000000000008</v>
          </cell>
          <cell r="AF33">
            <v>19.989999999999998</v>
          </cell>
          <cell r="AG33">
            <v>18.162697059548208</v>
          </cell>
          <cell r="AH33">
            <v>34.715476144</v>
          </cell>
        </row>
        <row r="34">
          <cell r="A34" t="str">
            <v>V227</v>
          </cell>
          <cell r="B34" t="str">
            <v>Indiana University Health</v>
          </cell>
          <cell r="C34">
            <v>40964</v>
          </cell>
          <cell r="D34">
            <v>463596637.71205264</v>
          </cell>
          <cell r="E34">
            <v>458965521.02768511</v>
          </cell>
          <cell r="F34">
            <v>4631116.6843675431</v>
          </cell>
          <cell r="G34">
            <v>9.9895389820406858E-3</v>
          </cell>
          <cell r="H34">
            <v>4538494.354367543</v>
          </cell>
          <cell r="I34" t="str">
            <v>P4R</v>
          </cell>
          <cell r="J34">
            <v>1</v>
          </cell>
          <cell r="K34">
            <v>77.83</v>
          </cell>
          <cell r="L34">
            <v>92.63</v>
          </cell>
          <cell r="M34">
            <v>91.6</v>
          </cell>
          <cell r="N34">
            <v>82.13</v>
          </cell>
          <cell r="O34">
            <v>57.6</v>
          </cell>
          <cell r="P34">
            <v>72.73</v>
          </cell>
          <cell r="Q34">
            <v>74.209999999999994</v>
          </cell>
          <cell r="R34">
            <v>14.595677095795789</v>
          </cell>
          <cell r="S34">
            <v>0.53610000000000002</v>
          </cell>
          <cell r="T34">
            <v>0.69799999999999995</v>
          </cell>
          <cell r="U34">
            <v>0.71620000000000006</v>
          </cell>
          <cell r="V34">
            <v>0.87450000000000006</v>
          </cell>
          <cell r="W34">
            <v>0.63670000000000004</v>
          </cell>
          <cell r="X34">
            <v>0.98040000000000005</v>
          </cell>
          <cell r="Y34">
            <v>0.57999999999999996</v>
          </cell>
          <cell r="Z34">
            <v>0.70310000000000006</v>
          </cell>
          <cell r="AA34">
            <v>0.75819999999999999</v>
          </cell>
          <cell r="AB34">
            <v>0.15629999999999999</v>
          </cell>
          <cell r="AC34">
            <v>0.13671875</v>
          </cell>
          <cell r="AD34">
            <v>0.7016</v>
          </cell>
          <cell r="AE34">
            <v>0.86309999999999998</v>
          </cell>
          <cell r="AF34">
            <v>25.01</v>
          </cell>
          <cell r="AG34">
            <v>18.094042367022965</v>
          </cell>
          <cell r="AH34">
            <v>38.282111702000002</v>
          </cell>
        </row>
        <row r="35">
          <cell r="A35" t="str">
            <v>V228</v>
          </cell>
          <cell r="B35" t="str">
            <v>Bronx Accountable Healthcare Network IPA, Inc.</v>
          </cell>
          <cell r="C35">
            <v>43122</v>
          </cell>
          <cell r="D35">
            <v>645504062.73939717</v>
          </cell>
          <cell r="E35">
            <v>633549297.87370694</v>
          </cell>
          <cell r="F35">
            <v>11954764.865690181</v>
          </cell>
          <cell r="G35">
            <v>1.8520045892440117E-2</v>
          </cell>
          <cell r="H35">
            <v>11715669.56569018</v>
          </cell>
          <cell r="I35" t="str">
            <v>P4R</v>
          </cell>
          <cell r="J35">
            <v>1</v>
          </cell>
          <cell r="K35">
            <v>78.819999999999993</v>
          </cell>
          <cell r="L35">
            <v>91.72</v>
          </cell>
          <cell r="M35">
            <v>91.77</v>
          </cell>
          <cell r="N35">
            <v>82.86</v>
          </cell>
          <cell r="O35">
            <v>60.61</v>
          </cell>
          <cell r="P35">
            <v>71.19</v>
          </cell>
          <cell r="Q35">
            <v>73.5</v>
          </cell>
          <cell r="R35">
            <v>16.258554418162831</v>
          </cell>
          <cell r="S35">
            <v>0.85540000000000005</v>
          </cell>
          <cell r="T35">
            <v>0.84040000000000004</v>
          </cell>
          <cell r="U35">
            <v>0.95620000000000005</v>
          </cell>
          <cell r="V35">
            <v>0.8972</v>
          </cell>
          <cell r="W35">
            <v>0.80040000000000011</v>
          </cell>
          <cell r="X35">
            <v>0.84620000000000006</v>
          </cell>
          <cell r="Y35">
            <v>0.83709999999999996</v>
          </cell>
          <cell r="Z35">
            <v>0.90300000000000002</v>
          </cell>
          <cell r="AA35">
            <v>0.92859999999999998</v>
          </cell>
          <cell r="AB35">
            <v>0.60970000000000002</v>
          </cell>
          <cell r="AC35">
            <v>0.22995780944824218</v>
          </cell>
          <cell r="AD35">
            <v>0.80200000000000005</v>
          </cell>
          <cell r="AE35">
            <v>0.80180000000000007</v>
          </cell>
          <cell r="AF35">
            <v>19.989999999999998</v>
          </cell>
          <cell r="AG35">
            <v>19.167761026979395</v>
          </cell>
          <cell r="AH35">
            <v>42.681250999</v>
          </cell>
        </row>
        <row r="36">
          <cell r="A36" t="str">
            <v>V229</v>
          </cell>
          <cell r="B36" t="str">
            <v>Hill Physicians Medical Group</v>
          </cell>
          <cell r="C36">
            <v>14632</v>
          </cell>
          <cell r="D36">
            <v>196165217.54697219</v>
          </cell>
          <cell r="E36">
            <v>205462289.88457429</v>
          </cell>
          <cell r="F36">
            <v>-9297072.3376021087</v>
          </cell>
          <cell r="G36">
            <v>-4.7394091846970292E-2</v>
          </cell>
          <cell r="H36">
            <v>-9297072.3376021087</v>
          </cell>
          <cell r="I36" t="str">
            <v>P4R</v>
          </cell>
          <cell r="J36">
            <v>1</v>
          </cell>
          <cell r="K36">
            <v>85.44</v>
          </cell>
          <cell r="L36">
            <v>94.12</v>
          </cell>
          <cell r="M36">
            <v>93.01</v>
          </cell>
          <cell r="N36">
            <v>83.62</v>
          </cell>
          <cell r="O36">
            <v>58.76</v>
          </cell>
          <cell r="P36">
            <v>75.38</v>
          </cell>
          <cell r="Q36">
            <v>70.3</v>
          </cell>
          <cell r="R36">
            <v>15.425854782662974</v>
          </cell>
          <cell r="S36">
            <v>0.625</v>
          </cell>
          <cell r="T36">
            <v>0.29449999999999998</v>
          </cell>
          <cell r="U36">
            <v>0.58820000000000006</v>
          </cell>
          <cell r="V36">
            <v>0.43829999999999997</v>
          </cell>
          <cell r="W36">
            <v>0.57399999999999995</v>
          </cell>
          <cell r="X36">
            <v>0.86430000000000007</v>
          </cell>
          <cell r="Y36">
            <v>8.3299999999999999E-2</v>
          </cell>
          <cell r="Z36">
            <v>0.39450000000000002</v>
          </cell>
          <cell r="AA36">
            <v>0.54449999999999998</v>
          </cell>
          <cell r="AB36">
            <v>0.1222</v>
          </cell>
          <cell r="AC36">
            <v>0.25555555343627928</v>
          </cell>
          <cell r="AD36">
            <v>0.70849999999999991</v>
          </cell>
          <cell r="AE36">
            <v>0.74860000000000004</v>
          </cell>
          <cell r="AF36">
            <v>28.72</v>
          </cell>
          <cell r="AG36">
            <v>19.473880049079327</v>
          </cell>
          <cell r="AH36">
            <v>35.897928215</v>
          </cell>
        </row>
        <row r="37">
          <cell r="A37" t="str">
            <v>V231</v>
          </cell>
          <cell r="B37" t="str">
            <v>Sharp HealthCare ACO - II, LLC</v>
          </cell>
          <cell r="C37">
            <v>32026</v>
          </cell>
          <cell r="D37">
            <v>377719970.02777284</v>
          </cell>
          <cell r="E37">
            <v>383071146.71521658</v>
          </cell>
          <cell r="F37">
            <v>-5351176.6874437444</v>
          </cell>
          <cell r="G37">
            <v>-1.4167047315635138E-2</v>
          </cell>
          <cell r="H37">
            <v>-5351176.6874437444</v>
          </cell>
          <cell r="I37" t="str">
            <v>P4R</v>
          </cell>
          <cell r="J37">
            <v>1</v>
          </cell>
          <cell r="K37">
            <v>82.81</v>
          </cell>
          <cell r="L37">
            <v>93.71</v>
          </cell>
          <cell r="M37">
            <v>92.02</v>
          </cell>
          <cell r="N37">
            <v>81.96</v>
          </cell>
          <cell r="O37">
            <v>63.43</v>
          </cell>
          <cell r="P37">
            <v>72.45</v>
          </cell>
          <cell r="Q37">
            <v>73.25</v>
          </cell>
          <cell r="R37">
            <v>15.026214782265054</v>
          </cell>
          <cell r="S37">
            <v>0.61070000000000002</v>
          </cell>
          <cell r="T37">
            <v>0.59760000000000002</v>
          </cell>
          <cell r="U37">
            <v>0.69959999999999989</v>
          </cell>
          <cell r="V37">
            <v>0.6492</v>
          </cell>
          <cell r="W37">
            <v>0.63359999999999994</v>
          </cell>
          <cell r="X37">
            <v>0.69739999999999991</v>
          </cell>
          <cell r="Y37">
            <v>0.53820000000000001</v>
          </cell>
          <cell r="Z37">
            <v>0.57999999999999996</v>
          </cell>
          <cell r="AA37">
            <v>0.65870000000000006</v>
          </cell>
          <cell r="AB37">
            <v>0.35060000000000002</v>
          </cell>
          <cell r="AC37">
            <v>0.12048192977905274</v>
          </cell>
          <cell r="AD37">
            <v>0.74400000000000011</v>
          </cell>
          <cell r="AE37">
            <v>0.85230000000000006</v>
          </cell>
          <cell r="AF37">
            <v>23.04</v>
          </cell>
          <cell r="AG37">
            <v>17.691117743144812</v>
          </cell>
          <cell r="AH37">
            <v>35.987411854999998</v>
          </cell>
        </row>
        <row r="38">
          <cell r="A38" t="str">
            <v>V233</v>
          </cell>
          <cell r="B38" t="str">
            <v>Regal Medical Group d.b.a. Heritage California ACO</v>
          </cell>
          <cell r="C38">
            <v>22896</v>
          </cell>
          <cell r="D38">
            <v>285153127.05458224</v>
          </cell>
          <cell r="E38">
            <v>283116997.68342501</v>
          </cell>
          <cell r="F38">
            <v>2036129.3711572483</v>
          </cell>
          <cell r="G38">
            <v>7.1404770909894496E-3</v>
          </cell>
          <cell r="H38">
            <v>1596325.4269257986</v>
          </cell>
          <cell r="I38" t="str">
            <v>P4R</v>
          </cell>
          <cell r="J38">
            <v>1</v>
          </cell>
          <cell r="K38">
            <v>75.27</v>
          </cell>
          <cell r="L38">
            <v>89.45</v>
          </cell>
          <cell r="M38">
            <v>88.22</v>
          </cell>
          <cell r="N38">
            <v>81.06</v>
          </cell>
          <cell r="O38">
            <v>57.34</v>
          </cell>
          <cell r="P38">
            <v>71.45</v>
          </cell>
          <cell r="Q38">
            <v>70.16</v>
          </cell>
          <cell r="R38">
            <v>15.326972574760584</v>
          </cell>
          <cell r="S38">
            <v>0.73819999999999997</v>
          </cell>
          <cell r="T38">
            <v>0.43560000000000004</v>
          </cell>
          <cell r="U38">
            <v>0.55200000000000005</v>
          </cell>
          <cell r="V38">
            <v>0.37790000000000001</v>
          </cell>
          <cell r="W38">
            <v>0.53259999999999996</v>
          </cell>
          <cell r="X38">
            <v>0.82389999999999997</v>
          </cell>
          <cell r="Y38">
            <v>0.2606</v>
          </cell>
          <cell r="Z38">
            <v>0.47649999999999998</v>
          </cell>
          <cell r="AA38">
            <v>0.59250000000000003</v>
          </cell>
          <cell r="AB38">
            <v>0.17269999999999999</v>
          </cell>
          <cell r="AC38">
            <v>0.22661870956420899</v>
          </cell>
          <cell r="AD38">
            <v>0.71589999999999998</v>
          </cell>
          <cell r="AE38">
            <v>0.78139999999999998</v>
          </cell>
          <cell r="AF38">
            <v>20.63</v>
          </cell>
          <cell r="AG38">
            <v>19.301793324545045</v>
          </cell>
          <cell r="AH38">
            <v>35.728297245</v>
          </cell>
        </row>
        <row r="39">
          <cell r="A39" t="str">
            <v>V234</v>
          </cell>
          <cell r="B39" t="str">
            <v>Carilion Clinic Medicare Shared Savings Company, LLC</v>
          </cell>
          <cell r="C39">
            <v>45710</v>
          </cell>
          <cell r="D39">
            <v>429551699.24078894</v>
          </cell>
          <cell r="E39">
            <v>424295488.89291352</v>
          </cell>
          <cell r="F39">
            <v>5256210.3478753883</v>
          </cell>
          <cell r="G39">
            <v>1.2236502281717139E-2</v>
          </cell>
          <cell r="H39">
            <v>5151086.1378753884</v>
          </cell>
          <cell r="I39" t="str">
            <v>P4R</v>
          </cell>
          <cell r="J39">
            <v>1</v>
          </cell>
          <cell r="K39">
            <v>82.12</v>
          </cell>
          <cell r="L39">
            <v>92.37</v>
          </cell>
          <cell r="M39">
            <v>91.98</v>
          </cell>
          <cell r="N39">
            <v>81.14</v>
          </cell>
          <cell r="O39">
            <v>57.16</v>
          </cell>
          <cell r="P39">
            <v>71.45</v>
          </cell>
          <cell r="Q39">
            <v>72.650000000000006</v>
          </cell>
          <cell r="R39">
            <v>15.294398680604795</v>
          </cell>
          <cell r="S39">
            <v>0.1575</v>
          </cell>
          <cell r="T39">
            <v>0.77739999999999998</v>
          </cell>
          <cell r="U39">
            <v>0.77760000000000007</v>
          </cell>
          <cell r="V39">
            <v>0.87730000000000008</v>
          </cell>
          <cell r="W39">
            <v>0.54430000000000001</v>
          </cell>
          <cell r="X39">
            <v>0.9081999999999999</v>
          </cell>
          <cell r="Y39">
            <v>0.16079999999999997</v>
          </cell>
          <cell r="Z39">
            <v>0.72109999999999996</v>
          </cell>
          <cell r="AA39">
            <v>0.72889999999999999</v>
          </cell>
          <cell r="AB39">
            <v>0.41639999999999999</v>
          </cell>
          <cell r="AC39">
            <v>0.108695650100708</v>
          </cell>
          <cell r="AD39">
            <v>0.66890000000000005</v>
          </cell>
          <cell r="AE39">
            <v>0.90959999999999996</v>
          </cell>
          <cell r="AF39">
            <v>22.5</v>
          </cell>
          <cell r="AG39">
            <v>18.572981100519375</v>
          </cell>
          <cell r="AH39">
            <v>38.380651145000002</v>
          </cell>
        </row>
        <row r="40">
          <cell r="A40" t="str">
            <v>V235</v>
          </cell>
          <cell r="B40" t="str">
            <v>Arizona Care Network, LLC</v>
          </cell>
          <cell r="C40">
            <v>22784</v>
          </cell>
          <cell r="D40">
            <v>252559940.51332304</v>
          </cell>
          <cell r="E40">
            <v>252072219.24837148</v>
          </cell>
          <cell r="F40">
            <v>487721.2649515433</v>
          </cell>
          <cell r="G40">
            <v>1.931110943248797E-3</v>
          </cell>
          <cell r="H40">
            <v>382373.4719612347</v>
          </cell>
          <cell r="I40" t="str">
            <v>P4R</v>
          </cell>
          <cell r="J40">
            <v>1</v>
          </cell>
          <cell r="K40">
            <v>78.42</v>
          </cell>
          <cell r="L40">
            <v>93.62</v>
          </cell>
          <cell r="M40">
            <v>92.14</v>
          </cell>
          <cell r="N40">
            <v>80.25</v>
          </cell>
          <cell r="O40">
            <v>60.61</v>
          </cell>
          <cell r="P40">
            <v>76.52</v>
          </cell>
          <cell r="Q40">
            <v>72.239999999999995</v>
          </cell>
          <cell r="R40">
            <v>14.757824651014886</v>
          </cell>
          <cell r="S40">
            <v>0.40869999999999995</v>
          </cell>
          <cell r="T40">
            <v>0.71970000000000001</v>
          </cell>
          <cell r="U40">
            <v>0.67349999999999999</v>
          </cell>
          <cell r="V40">
            <v>0.69620000000000004</v>
          </cell>
          <cell r="W40">
            <v>0.75080000000000002</v>
          </cell>
          <cell r="X40">
            <v>0.91359999999999997</v>
          </cell>
          <cell r="Y40">
            <v>0.60060000000000002</v>
          </cell>
          <cell r="Z40">
            <v>0.68870000000000009</v>
          </cell>
          <cell r="AA40">
            <v>0.64510000000000001</v>
          </cell>
          <cell r="AB40">
            <v>0.38079999999999997</v>
          </cell>
          <cell r="AC40">
            <v>0.16370107650756835</v>
          </cell>
          <cell r="AD40">
            <v>0.74560000000000004</v>
          </cell>
          <cell r="AE40">
            <v>0.85420000000000007</v>
          </cell>
          <cell r="AF40">
            <v>25.92</v>
          </cell>
          <cell r="AG40">
            <v>17.802387708188604</v>
          </cell>
          <cell r="AH40">
            <v>32.365613273999998</v>
          </cell>
        </row>
        <row r="41">
          <cell r="A41" t="str">
            <v>V236</v>
          </cell>
          <cell r="B41" t="str">
            <v>Accountable Care Coalition of Chesapeake, LLC</v>
          </cell>
          <cell r="C41">
            <v>22780</v>
          </cell>
          <cell r="D41">
            <v>303235508.02197969</v>
          </cell>
          <cell r="E41">
            <v>309832987.91964996</v>
          </cell>
          <cell r="F41">
            <v>-6597479.8976702532</v>
          </cell>
          <cell r="G41">
            <v>-2.1756950367408958E-2</v>
          </cell>
          <cell r="H41">
            <v>-5277983.9181362027</v>
          </cell>
          <cell r="I41" t="str">
            <v>P4R</v>
          </cell>
          <cell r="J41">
            <v>1</v>
          </cell>
          <cell r="K41">
            <v>79.98</v>
          </cell>
          <cell r="L41">
            <v>91.81</v>
          </cell>
          <cell r="M41">
            <v>91.16</v>
          </cell>
          <cell r="N41">
            <v>83.52</v>
          </cell>
          <cell r="O41">
            <v>64.760000000000005</v>
          </cell>
          <cell r="P41">
            <v>76.430000000000007</v>
          </cell>
          <cell r="Q41">
            <v>73.150000000000006</v>
          </cell>
          <cell r="R41">
            <v>14.91832336129931</v>
          </cell>
          <cell r="S41">
            <v>0.94040000000000001</v>
          </cell>
          <cell r="T41">
            <v>0.87390000000000001</v>
          </cell>
          <cell r="U41">
            <v>0.89769999999999994</v>
          </cell>
          <cell r="V41">
            <v>0.81209999999999993</v>
          </cell>
          <cell r="W41">
            <v>0.88549999999999995</v>
          </cell>
          <cell r="X41">
            <v>0.95590000000000008</v>
          </cell>
          <cell r="Y41">
            <v>0.81290000000000007</v>
          </cell>
          <cell r="Z41">
            <v>0.65900000000000003</v>
          </cell>
          <cell r="AA41">
            <v>0.65370000000000006</v>
          </cell>
          <cell r="AB41">
            <v>0.4788</v>
          </cell>
          <cell r="AC41">
            <v>0.1660231590270996</v>
          </cell>
          <cell r="AD41">
            <v>0.74480000000000002</v>
          </cell>
          <cell r="AE41">
            <v>0.79599999999999993</v>
          </cell>
          <cell r="AF41">
            <v>25.28</v>
          </cell>
          <cell r="AG41">
            <v>17.262796720608023</v>
          </cell>
          <cell r="AH41">
            <v>36.251547741000003</v>
          </cell>
        </row>
        <row r="42">
          <cell r="A42" t="str">
            <v>V238</v>
          </cell>
          <cell r="B42" t="str">
            <v>Monarch Health Plan</v>
          </cell>
          <cell r="C42">
            <v>21949</v>
          </cell>
          <cell r="D42">
            <v>281489377.36572802</v>
          </cell>
          <cell r="E42">
            <v>283383064.96813935</v>
          </cell>
          <cell r="F42">
            <v>-1893687.6024113533</v>
          </cell>
          <cell r="G42">
            <v>-6.7273856659640831E-3</v>
          </cell>
          <cell r="H42">
            <v>-1893687.6024113533</v>
          </cell>
          <cell r="I42" t="str">
            <v>P4R</v>
          </cell>
          <cell r="J42">
            <v>1</v>
          </cell>
          <cell r="K42">
            <v>82.19</v>
          </cell>
          <cell r="L42">
            <v>94.77</v>
          </cell>
          <cell r="M42">
            <v>93.2</v>
          </cell>
          <cell r="N42">
            <v>82.64</v>
          </cell>
          <cell r="O42">
            <v>61.89</v>
          </cell>
          <cell r="P42">
            <v>76.459999999999994</v>
          </cell>
          <cell r="Q42">
            <v>72.180000000000007</v>
          </cell>
          <cell r="R42">
            <v>15.060126915236992</v>
          </cell>
          <cell r="S42">
            <v>0.97049999999999992</v>
          </cell>
          <cell r="T42">
            <v>0.65249999999999997</v>
          </cell>
          <cell r="U42">
            <v>0.61619999999999997</v>
          </cell>
          <cell r="V42">
            <v>0.79579999999999995</v>
          </cell>
          <cell r="W42">
            <v>0.60229999999999995</v>
          </cell>
          <cell r="X42">
            <v>0.93140000000000001</v>
          </cell>
          <cell r="Y42">
            <v>0.48430000000000001</v>
          </cell>
          <cell r="Z42">
            <v>0.76150000000000007</v>
          </cell>
          <cell r="AA42">
            <v>0.77870000000000006</v>
          </cell>
          <cell r="AB42">
            <v>0.3322</v>
          </cell>
          <cell r="AC42">
            <v>0.32396694183349611</v>
          </cell>
          <cell r="AD42">
            <v>0.62819999999999998</v>
          </cell>
          <cell r="AE42">
            <v>0.68819999999999992</v>
          </cell>
          <cell r="AF42">
            <v>23.8</v>
          </cell>
          <cell r="AG42">
            <v>18.69661061511621</v>
          </cell>
          <cell r="AH42">
            <v>33.700837681000003</v>
          </cell>
        </row>
        <row r="43">
          <cell r="A43" t="str">
            <v>V239</v>
          </cell>
          <cell r="B43" t="str">
            <v>APA ACO, Inc.</v>
          </cell>
          <cell r="C43">
            <v>23177</v>
          </cell>
          <cell r="D43">
            <v>390561142.56327426</v>
          </cell>
          <cell r="E43">
            <v>383039596.18293244</v>
          </cell>
          <cell r="F43">
            <v>7521546.3803418335</v>
          </cell>
          <cell r="G43">
            <v>1.9258306986141813E-2</v>
          </cell>
          <cell r="H43">
            <v>5896892.3642734671</v>
          </cell>
          <cell r="I43" t="str">
            <v>P4R</v>
          </cell>
          <cell r="J43">
            <v>1</v>
          </cell>
          <cell r="K43">
            <v>82.06</v>
          </cell>
          <cell r="L43">
            <v>91.25</v>
          </cell>
          <cell r="M43">
            <v>90.7</v>
          </cell>
          <cell r="N43">
            <v>81.97</v>
          </cell>
          <cell r="O43">
            <v>62.12</v>
          </cell>
          <cell r="P43">
            <v>79</v>
          </cell>
          <cell r="Q43">
            <v>68.900000000000006</v>
          </cell>
          <cell r="R43">
            <v>15.352399584639087</v>
          </cell>
          <cell r="S43">
            <v>0.1082</v>
          </cell>
          <cell r="T43">
            <v>0.48130000000000001</v>
          </cell>
          <cell r="U43">
            <v>0.68859999999999999</v>
          </cell>
          <cell r="V43">
            <v>0.30349999999999999</v>
          </cell>
          <cell r="W43">
            <v>0.51529999999999998</v>
          </cell>
          <cell r="X43">
            <v>0.56409999999999993</v>
          </cell>
          <cell r="Y43">
            <v>0.23120000000000002</v>
          </cell>
          <cell r="Z43">
            <v>0.32600000000000001</v>
          </cell>
          <cell r="AA43">
            <v>0.41859999999999997</v>
          </cell>
          <cell r="AB43">
            <v>0.1069</v>
          </cell>
          <cell r="AC43">
            <v>0.31653224945068359</v>
          </cell>
          <cell r="AD43">
            <v>0.69730000000000003</v>
          </cell>
          <cell r="AE43">
            <v>0.64410000000000001</v>
          </cell>
          <cell r="AF43">
            <v>31.36</v>
          </cell>
          <cell r="AG43">
            <v>19.680974852461173</v>
          </cell>
          <cell r="AH43">
            <v>34.894114905000002</v>
          </cell>
        </row>
        <row r="44">
          <cell r="A44" t="str">
            <v>V241</v>
          </cell>
          <cell r="B44" t="str">
            <v>UNC Senior Alliance, LLC</v>
          </cell>
          <cell r="C44">
            <v>19565</v>
          </cell>
          <cell r="D44">
            <v>185475464.50370371</v>
          </cell>
          <cell r="E44">
            <v>187979864.36725914</v>
          </cell>
          <cell r="F44">
            <v>-2504399.8635554435</v>
          </cell>
          <cell r="G44">
            <v>-1.3502593835021417E-2</v>
          </cell>
          <cell r="H44">
            <v>-2504399.8635554435</v>
          </cell>
          <cell r="I44" t="str">
            <v>P4R</v>
          </cell>
          <cell r="J44">
            <v>1</v>
          </cell>
          <cell r="K44">
            <v>80.03</v>
          </cell>
          <cell r="L44">
            <v>94.21</v>
          </cell>
          <cell r="M44">
            <v>92.68</v>
          </cell>
          <cell r="N44">
            <v>84.84</v>
          </cell>
          <cell r="O44">
            <v>68.64</v>
          </cell>
          <cell r="P44">
            <v>81.48</v>
          </cell>
          <cell r="Q44">
            <v>73.849999999999994</v>
          </cell>
          <cell r="R44">
            <v>15.062458161295927</v>
          </cell>
          <cell r="S44">
            <v>8.3299999999999999E-2</v>
          </cell>
          <cell r="T44">
            <v>0.8417</v>
          </cell>
          <cell r="U44">
            <v>0.85019999999999996</v>
          </cell>
          <cell r="V44">
            <v>0.90069999999999995</v>
          </cell>
          <cell r="W44">
            <v>0.85129999999999995</v>
          </cell>
          <cell r="X44">
            <v>0.9748</v>
          </cell>
          <cell r="Y44">
            <v>0.70150000000000001</v>
          </cell>
          <cell r="Z44">
            <v>0.78849999999999998</v>
          </cell>
          <cell r="AA44">
            <v>0.84439999999999993</v>
          </cell>
          <cell r="AB44">
            <v>0.6008</v>
          </cell>
          <cell r="AC44">
            <v>0.15019762992858887</v>
          </cell>
          <cell r="AD44">
            <v>0.66150000000000009</v>
          </cell>
          <cell r="AE44">
            <v>0.93680000000000008</v>
          </cell>
          <cell r="AF44">
            <v>31.15</v>
          </cell>
          <cell r="AG44">
            <v>18.376656257194703</v>
          </cell>
          <cell r="AH44">
            <v>36.089929775999998</v>
          </cell>
        </row>
        <row r="45">
          <cell r="A45" t="str">
            <v>V242</v>
          </cell>
          <cell r="B45" t="str">
            <v>Partners Community Physicians Organization</v>
          </cell>
          <cell r="C45">
            <v>87876</v>
          </cell>
          <cell r="D45">
            <v>1088483700.6068993</v>
          </cell>
          <cell r="E45">
            <v>1086979550.733181</v>
          </cell>
          <cell r="F45">
            <v>1504149.8737182952</v>
          </cell>
          <cell r="G45">
            <v>1.3818763412622858E-3</v>
          </cell>
          <cell r="H45">
            <v>1179253.4989746364</v>
          </cell>
          <cell r="I45" t="str">
            <v>P4R</v>
          </cell>
          <cell r="J45">
            <v>1</v>
          </cell>
          <cell r="K45">
            <v>81.37</v>
          </cell>
          <cell r="L45">
            <v>94.53</v>
          </cell>
          <cell r="M45">
            <v>92.89</v>
          </cell>
          <cell r="N45">
            <v>82.14</v>
          </cell>
          <cell r="O45">
            <v>68.819999999999993</v>
          </cell>
          <cell r="P45">
            <v>76.819999999999993</v>
          </cell>
          <cell r="Q45">
            <v>75.849999999999994</v>
          </cell>
          <cell r="R45">
            <v>15.957711706624483</v>
          </cell>
          <cell r="S45">
            <v>0.86730000000000007</v>
          </cell>
          <cell r="T45">
            <v>0.8637999999999999</v>
          </cell>
          <cell r="U45">
            <v>0.83109999999999995</v>
          </cell>
          <cell r="V45">
            <v>0.89840000000000009</v>
          </cell>
          <cell r="W45">
            <v>0.6008</v>
          </cell>
          <cell r="X45">
            <v>0.95180000000000009</v>
          </cell>
          <cell r="Y45">
            <v>0.7137</v>
          </cell>
          <cell r="Z45">
            <v>0.78760000000000008</v>
          </cell>
          <cell r="AA45">
            <v>0.82030000000000003</v>
          </cell>
          <cell r="AB45">
            <v>0.6</v>
          </cell>
          <cell r="AC45">
            <v>9.0196075439453127E-2</v>
          </cell>
          <cell r="AD45">
            <v>0.74</v>
          </cell>
          <cell r="AE45">
            <v>0.93700000000000006</v>
          </cell>
          <cell r="AF45">
            <v>23.86</v>
          </cell>
          <cell r="AG45">
            <v>20.070955952114463</v>
          </cell>
          <cell r="AH45">
            <v>41.881663828000001</v>
          </cell>
        </row>
        <row r="46">
          <cell r="A46" t="str">
            <v>V245</v>
          </cell>
          <cell r="B46" t="str">
            <v>National ACO</v>
          </cell>
          <cell r="C46">
            <v>17274</v>
          </cell>
          <cell r="D46">
            <v>248458167.36793739</v>
          </cell>
          <cell r="E46">
            <v>256524850.11793244</v>
          </cell>
          <cell r="F46">
            <v>-8066682.7499950454</v>
          </cell>
          <cell r="G46">
            <v>-3.246696550751433E-2</v>
          </cell>
          <cell r="H46">
            <v>-6453346.1999960365</v>
          </cell>
          <cell r="I46" t="str">
            <v>P4R</v>
          </cell>
          <cell r="J46">
            <v>1</v>
          </cell>
          <cell r="K46">
            <v>83.58</v>
          </cell>
          <cell r="L46">
            <v>95.13</v>
          </cell>
          <cell r="M46">
            <v>93.51</v>
          </cell>
          <cell r="N46">
            <v>82.02</v>
          </cell>
          <cell r="O46">
            <v>59.16</v>
          </cell>
          <cell r="P46">
            <v>75.900000000000006</v>
          </cell>
          <cell r="Q46">
            <v>68.400000000000006</v>
          </cell>
          <cell r="R46">
            <v>15.405959958738375</v>
          </cell>
          <cell r="S46">
            <v>0.94969999999999999</v>
          </cell>
          <cell r="T46">
            <v>0.87749999999999995</v>
          </cell>
          <cell r="U46">
            <v>0.82830000000000004</v>
          </cell>
          <cell r="V46">
            <v>0.76760000000000006</v>
          </cell>
          <cell r="W46">
            <v>0.86329999999999996</v>
          </cell>
          <cell r="X46">
            <v>0.93180000000000007</v>
          </cell>
          <cell r="Y46">
            <v>0.68680000000000008</v>
          </cell>
          <cell r="Z46">
            <v>0.61640000000000006</v>
          </cell>
          <cell r="AA46">
            <v>0.73080000000000001</v>
          </cell>
          <cell r="AB46">
            <v>0.4985</v>
          </cell>
          <cell r="AC46">
            <v>0.24773414611816405</v>
          </cell>
          <cell r="AD46">
            <v>0.68799999999999994</v>
          </cell>
          <cell r="AE46">
            <v>0.75849999999999995</v>
          </cell>
          <cell r="AF46">
            <v>29.31</v>
          </cell>
          <cell r="AG46">
            <v>18.98467621880808</v>
          </cell>
          <cell r="AH46">
            <v>42.239212598000002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1"/>
  <sheetViews>
    <sheetView tabSelected="1" zoomScale="85" zoomScaleNormal="85" workbookViewId="0">
      <selection activeCell="S2" sqref="S2"/>
    </sheetView>
  </sheetViews>
  <sheetFormatPr defaultRowHeight="14.25" x14ac:dyDescent="0.45"/>
  <cols>
    <col min="1" max="1" width="9.19921875" style="6"/>
    <col min="2" max="2" width="49.265625" style="38" bestFit="1" customWidth="1"/>
    <col min="3" max="3" width="15.53125" customWidth="1"/>
    <col min="4" max="5" width="16.73046875" customWidth="1"/>
    <col min="6" max="6" width="15.265625" customWidth="1"/>
    <col min="7" max="7" width="14.73046875" customWidth="1"/>
    <col min="8" max="8" width="16.73046875" customWidth="1"/>
    <col min="9" max="9" width="16.73046875" style="6" customWidth="1"/>
    <col min="10" max="10" width="12.53125" customWidth="1"/>
    <col min="12" max="12" width="11.19921875" bestFit="1" customWidth="1"/>
    <col min="29" max="29" width="10.19921875" customWidth="1"/>
    <col min="31" max="31" width="10.53125" customWidth="1"/>
    <col min="35" max="35" width="11.73046875" customWidth="1"/>
  </cols>
  <sheetData>
    <row r="1" spans="1:42" x14ac:dyDescent="0.45">
      <c r="A1" s="21" t="s">
        <v>126</v>
      </c>
      <c r="B1" s="33"/>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row>
    <row r="2" spans="1:42" ht="101.25" x14ac:dyDescent="0.45">
      <c r="A2" s="31" t="s">
        <v>41</v>
      </c>
      <c r="B2" s="8" t="s">
        <v>0</v>
      </c>
      <c r="C2" s="1" t="s">
        <v>1</v>
      </c>
      <c r="D2" s="1" t="s">
        <v>2</v>
      </c>
      <c r="E2" s="1" t="s">
        <v>3</v>
      </c>
      <c r="F2" s="1" t="s">
        <v>4</v>
      </c>
      <c r="G2" s="1" t="s">
        <v>5</v>
      </c>
      <c r="H2" s="1" t="s">
        <v>6</v>
      </c>
      <c r="I2" s="32" t="s">
        <v>114</v>
      </c>
      <c r="J2" s="1" t="s">
        <v>112</v>
      </c>
      <c r="K2" s="13" t="s">
        <v>120</v>
      </c>
      <c r="L2" s="1" t="s">
        <v>7</v>
      </c>
      <c r="M2" s="1" t="s">
        <v>8</v>
      </c>
      <c r="N2" s="1" t="s">
        <v>9</v>
      </c>
      <c r="O2" s="1" t="s">
        <v>10</v>
      </c>
      <c r="P2" s="1" t="s">
        <v>11</v>
      </c>
      <c r="Q2" s="1" t="s">
        <v>12</v>
      </c>
      <c r="R2" s="1" t="s">
        <v>13</v>
      </c>
      <c r="S2" s="1" t="s">
        <v>14</v>
      </c>
      <c r="T2" s="14" t="s">
        <v>117</v>
      </c>
      <c r="U2" s="13" t="s">
        <v>15</v>
      </c>
      <c r="V2" s="13" t="s">
        <v>16</v>
      </c>
      <c r="W2" s="13" t="s">
        <v>17</v>
      </c>
      <c r="X2" s="13" t="s">
        <v>18</v>
      </c>
      <c r="Y2" s="13" t="s">
        <v>19</v>
      </c>
      <c r="Z2" s="13" t="s">
        <v>20</v>
      </c>
      <c r="AA2" s="13" t="s">
        <v>21</v>
      </c>
      <c r="AB2" s="13" t="s">
        <v>22</v>
      </c>
      <c r="AC2" s="13" t="s">
        <v>23</v>
      </c>
      <c r="AD2" s="13" t="s">
        <v>24</v>
      </c>
      <c r="AE2" s="13" t="s">
        <v>25</v>
      </c>
      <c r="AF2" s="13" t="s">
        <v>26</v>
      </c>
      <c r="AG2" s="13" t="s">
        <v>27</v>
      </c>
      <c r="AH2" s="13" t="s">
        <v>28</v>
      </c>
      <c r="AI2" s="13" t="s">
        <v>125</v>
      </c>
      <c r="AJ2" s="13" t="s">
        <v>29</v>
      </c>
      <c r="AK2" s="13" t="s">
        <v>30</v>
      </c>
      <c r="AL2" s="13" t="s">
        <v>31</v>
      </c>
      <c r="AM2" s="13" t="s">
        <v>32</v>
      </c>
      <c r="AN2" s="8" t="s">
        <v>40</v>
      </c>
      <c r="AO2" s="8" t="s">
        <v>118</v>
      </c>
      <c r="AP2" s="8" t="s">
        <v>119</v>
      </c>
    </row>
    <row r="3" spans="1:42" x14ac:dyDescent="0.45">
      <c r="A3" s="9" t="s">
        <v>49</v>
      </c>
      <c r="B3" s="34" t="s">
        <v>131</v>
      </c>
      <c r="C3" s="7">
        <v>14739</v>
      </c>
      <c r="D3" s="10">
        <v>188682965.86440498</v>
      </c>
      <c r="E3" s="2">
        <v>179292029.71236029</v>
      </c>
      <c r="F3" s="10">
        <v>9390936.1520446781</v>
      </c>
      <c r="G3" s="3">
        <v>4.9770980167830173E-2</v>
      </c>
      <c r="H3" s="10">
        <v>9203117.4320446774</v>
      </c>
      <c r="I3" s="10">
        <v>1065708.7082409561</v>
      </c>
      <c r="J3" s="4" t="s">
        <v>109</v>
      </c>
      <c r="K3" s="11">
        <v>0.97468750000000004</v>
      </c>
      <c r="L3" s="5">
        <v>73.94</v>
      </c>
      <c r="M3" s="5">
        <v>92.55</v>
      </c>
      <c r="N3" s="5">
        <v>92.41</v>
      </c>
      <c r="O3" s="5">
        <v>85.17</v>
      </c>
      <c r="P3" s="5">
        <v>63.64</v>
      </c>
      <c r="Q3" s="5">
        <v>77.8</v>
      </c>
      <c r="R3" s="5">
        <v>72.88</v>
      </c>
      <c r="S3" s="5">
        <v>15.195031155911698</v>
      </c>
      <c r="T3" s="11">
        <v>0.93709999999999993</v>
      </c>
      <c r="U3" s="11">
        <v>0.84589999999999999</v>
      </c>
      <c r="V3" s="11">
        <v>0.78560000000000008</v>
      </c>
      <c r="W3" s="11">
        <v>0.82379999999999998</v>
      </c>
      <c r="X3" s="11">
        <v>0.84510000000000007</v>
      </c>
      <c r="Y3" s="11">
        <v>0.95430000000000004</v>
      </c>
      <c r="Z3" s="11">
        <v>0.70090000000000008</v>
      </c>
      <c r="AA3" s="11">
        <v>0.72530000000000006</v>
      </c>
      <c r="AB3" s="11">
        <v>0.73790000000000011</v>
      </c>
      <c r="AC3" s="11">
        <v>0.58379999999999999</v>
      </c>
      <c r="AD3" s="11">
        <v>0.15736041069030762</v>
      </c>
      <c r="AE3" s="11">
        <v>0.73250000000000004</v>
      </c>
      <c r="AF3" s="11">
        <v>0.74040000000000006</v>
      </c>
      <c r="AG3" s="12">
        <v>31.27</v>
      </c>
      <c r="AH3" s="12">
        <v>17.694870583400622</v>
      </c>
      <c r="AI3" s="19">
        <f>VLOOKUP(A3, [1]Sheet1!$A$3:$AH$46, 34, FALSE)</f>
        <v>35.298832212999997</v>
      </c>
      <c r="AJ3" s="12">
        <v>70.895622253417969</v>
      </c>
      <c r="AK3" s="12">
        <v>56.996620178222656</v>
      </c>
      <c r="AL3" s="11">
        <v>3.0299999999999997E-2</v>
      </c>
      <c r="AM3" s="11">
        <v>0.63451778411865234</v>
      </c>
      <c r="AN3" s="11">
        <v>0.80409999999999993</v>
      </c>
      <c r="AO3" s="12">
        <v>1.8914698478137288</v>
      </c>
      <c r="AP3" s="11">
        <v>0.6086956262588501</v>
      </c>
    </row>
    <row r="4" spans="1:42" x14ac:dyDescent="0.45">
      <c r="A4" s="9" t="s">
        <v>52</v>
      </c>
      <c r="B4" s="34" t="s">
        <v>134</v>
      </c>
      <c r="C4" s="7">
        <v>11604</v>
      </c>
      <c r="D4" s="10">
        <v>120250825.97222057</v>
      </c>
      <c r="E4" s="2">
        <v>116163141.84940033</v>
      </c>
      <c r="F4" s="10">
        <v>4087684.1228202512</v>
      </c>
      <c r="G4" s="3">
        <v>3.3992981667872756E-2</v>
      </c>
      <c r="H4" s="10">
        <v>3204744.348256201</v>
      </c>
      <c r="I4" s="10">
        <v>1051948.0040070415</v>
      </c>
      <c r="J4" s="4" t="s">
        <v>109</v>
      </c>
      <c r="K4" s="11">
        <v>0.948125</v>
      </c>
      <c r="L4" s="5">
        <v>78.45</v>
      </c>
      <c r="M4" s="5">
        <v>92.95</v>
      </c>
      <c r="N4" s="5">
        <v>91.43</v>
      </c>
      <c r="O4" s="5">
        <v>80.97</v>
      </c>
      <c r="P4" s="5">
        <v>68.709999999999994</v>
      </c>
      <c r="Q4" s="5">
        <v>74.510000000000005</v>
      </c>
      <c r="R4" s="5">
        <v>76.27</v>
      </c>
      <c r="S4" s="5">
        <v>15.092906827425448</v>
      </c>
      <c r="T4" s="11">
        <v>0.95469999999999999</v>
      </c>
      <c r="U4" s="11">
        <v>0.9423999999999999</v>
      </c>
      <c r="V4" s="11">
        <v>0.93269999999999997</v>
      </c>
      <c r="W4" s="11">
        <v>0.88400000000000001</v>
      </c>
      <c r="X4" s="11">
        <v>0.87409999999999999</v>
      </c>
      <c r="Y4" s="11">
        <v>0.98659999999999992</v>
      </c>
      <c r="Z4" s="11">
        <v>0.87549999999999994</v>
      </c>
      <c r="AA4" s="11">
        <v>0.76590000000000003</v>
      </c>
      <c r="AB4" s="11">
        <v>0.82810000000000006</v>
      </c>
      <c r="AC4" s="11">
        <v>0.6654000000000001</v>
      </c>
      <c r="AD4" s="11">
        <v>0.11654135704040527</v>
      </c>
      <c r="AE4" s="11">
        <v>0.755</v>
      </c>
      <c r="AF4" s="11">
        <v>0.96060000000000001</v>
      </c>
      <c r="AG4" s="12">
        <v>17.46</v>
      </c>
      <c r="AH4" s="12">
        <v>20.011796268455058</v>
      </c>
      <c r="AI4" s="19">
        <f>VLOOKUP(A4, [1]Sheet1!$A$3:$AH$46, 34, FALSE)</f>
        <v>40.358936067999998</v>
      </c>
      <c r="AJ4" s="12">
        <v>80.281135559082031</v>
      </c>
      <c r="AK4" s="12">
        <v>62.767284393310547</v>
      </c>
      <c r="AL4" s="11">
        <v>2.7799999999999998E-2</v>
      </c>
      <c r="AM4" s="11">
        <v>0.74812026977539059</v>
      </c>
      <c r="AN4" s="11">
        <v>0.90910000000000002</v>
      </c>
      <c r="AO4" s="12">
        <v>2.0372409421232076</v>
      </c>
      <c r="AP4" s="11">
        <v>0.64999997615814209</v>
      </c>
    </row>
    <row r="5" spans="1:42" x14ac:dyDescent="0.45">
      <c r="A5" s="9" t="s">
        <v>57</v>
      </c>
      <c r="B5" s="34" t="s">
        <v>139</v>
      </c>
      <c r="C5" s="7">
        <v>9178</v>
      </c>
      <c r="D5" s="10">
        <v>82777131.629418209</v>
      </c>
      <c r="E5" s="2">
        <v>76400091.734539196</v>
      </c>
      <c r="F5" s="10">
        <v>6377039.8948790031</v>
      </c>
      <c r="G5" s="3">
        <v>7.7038667194076385E-2</v>
      </c>
      <c r="H5" s="10">
        <v>4999599.2759032035</v>
      </c>
      <c r="I5" s="10">
        <v>720240.44937705994</v>
      </c>
      <c r="J5" s="4" t="s">
        <v>109</v>
      </c>
      <c r="K5" s="11">
        <v>0.98359375000000004</v>
      </c>
      <c r="L5" s="5">
        <v>84.88</v>
      </c>
      <c r="M5" s="5">
        <v>94.47</v>
      </c>
      <c r="N5" s="5">
        <v>93.53</v>
      </c>
      <c r="O5" s="5">
        <v>84.9</v>
      </c>
      <c r="P5" s="5">
        <v>66.62</v>
      </c>
      <c r="Q5" s="5">
        <v>78.599999999999994</v>
      </c>
      <c r="R5" s="5">
        <v>75.02</v>
      </c>
      <c r="S5" s="5">
        <v>14.209185627203905</v>
      </c>
      <c r="T5" s="11">
        <v>0.45079999999999998</v>
      </c>
      <c r="U5" s="11">
        <v>0.91760000000000008</v>
      </c>
      <c r="V5" s="11">
        <v>0.82450000000000001</v>
      </c>
      <c r="W5" s="11">
        <v>0.94599999999999995</v>
      </c>
      <c r="X5" s="11">
        <v>0.62890000000000001</v>
      </c>
      <c r="Y5" s="11">
        <v>1</v>
      </c>
      <c r="Z5" s="11">
        <v>0.89</v>
      </c>
      <c r="AA5" s="11">
        <v>0.83950000000000002</v>
      </c>
      <c r="AB5" s="11">
        <v>0.86829999999999996</v>
      </c>
      <c r="AC5" s="11">
        <v>0.6694</v>
      </c>
      <c r="AD5" s="11">
        <v>7.2580647468566892E-2</v>
      </c>
      <c r="AE5" s="11">
        <v>0.8488</v>
      </c>
      <c r="AF5" s="11">
        <v>0.95310000000000006</v>
      </c>
      <c r="AG5" s="12">
        <v>25.79</v>
      </c>
      <c r="AH5" s="12">
        <v>17.584087667549014</v>
      </c>
      <c r="AI5" s="19">
        <f>VLOOKUP(A5, [1]Sheet1!$A$3:$AH$46, 34, FALSE)</f>
        <v>26.053013663000002</v>
      </c>
      <c r="AJ5" s="12">
        <v>50.277797698974609</v>
      </c>
      <c r="AK5" s="12">
        <v>42.454391479492188</v>
      </c>
      <c r="AL5" s="11">
        <v>2.1499999999999998E-2</v>
      </c>
      <c r="AM5" s="11">
        <v>0.7177419281005859</v>
      </c>
      <c r="AN5" s="11">
        <v>0.82869999999999999</v>
      </c>
      <c r="AO5" s="12">
        <v>1.2737025740905163</v>
      </c>
      <c r="AP5" s="11">
        <v>0.78260868787765503</v>
      </c>
    </row>
    <row r="6" spans="1:42" x14ac:dyDescent="0.45">
      <c r="A6" s="9" t="s">
        <v>48</v>
      </c>
      <c r="B6" s="34" t="s">
        <v>130</v>
      </c>
      <c r="C6" s="7">
        <v>10714</v>
      </c>
      <c r="D6" s="10">
        <v>104019373.75694855</v>
      </c>
      <c r="E6" s="2">
        <v>99583063.521948099</v>
      </c>
      <c r="F6" s="10">
        <v>4436310.2350004381</v>
      </c>
      <c r="G6" s="3">
        <v>4.2648884287328159E-2</v>
      </c>
      <c r="H6" s="10">
        <v>4347584.0350004379</v>
      </c>
      <c r="I6" s="10">
        <v>136260.61466965079</v>
      </c>
      <c r="J6" s="4" t="s">
        <v>109</v>
      </c>
      <c r="K6" s="11">
        <v>0.979375</v>
      </c>
      <c r="L6" s="5">
        <v>81.98</v>
      </c>
      <c r="M6" s="5">
        <v>94.09</v>
      </c>
      <c r="N6" s="5">
        <v>92.61</v>
      </c>
      <c r="O6" s="5">
        <v>85.36</v>
      </c>
      <c r="P6" s="5">
        <v>63.26</v>
      </c>
      <c r="Q6" s="5">
        <v>79.03</v>
      </c>
      <c r="R6" s="5">
        <v>77.459999999999994</v>
      </c>
      <c r="S6" s="5">
        <v>14.876090592984811</v>
      </c>
      <c r="T6" s="11">
        <v>0.83079999999999998</v>
      </c>
      <c r="U6" s="11">
        <v>0.93400000000000005</v>
      </c>
      <c r="V6" s="11">
        <v>0.70569999999999988</v>
      </c>
      <c r="W6" s="11">
        <v>0.88040000000000007</v>
      </c>
      <c r="X6" s="11">
        <v>0.56520000000000004</v>
      </c>
      <c r="Y6" s="11">
        <v>0.96279999999999999</v>
      </c>
      <c r="Z6" s="11">
        <v>0.89690000000000003</v>
      </c>
      <c r="AA6" s="11">
        <v>0.66670000000000007</v>
      </c>
      <c r="AB6" s="11">
        <v>0.70709999999999995</v>
      </c>
      <c r="AC6" s="11">
        <v>0.52610000000000001</v>
      </c>
      <c r="AD6" s="11">
        <v>0.12091503143310547</v>
      </c>
      <c r="AE6" s="11">
        <v>0.71530000000000005</v>
      </c>
      <c r="AF6" s="11">
        <v>0.91200000000000003</v>
      </c>
      <c r="AG6" s="12">
        <v>31.23</v>
      </c>
      <c r="AH6" s="12">
        <v>17.413351094295546</v>
      </c>
      <c r="AI6" s="19">
        <f>VLOOKUP(A6, [1]Sheet1!$A$3:$AH$46, 34, FALSE)</f>
        <v>36.348472788000002</v>
      </c>
      <c r="AJ6" s="12">
        <v>82.511390686035156</v>
      </c>
      <c r="AK6" s="12">
        <v>60.249679565429688</v>
      </c>
      <c r="AL6" s="11">
        <v>4.7599999999999996E-2</v>
      </c>
      <c r="AM6" s="11">
        <v>0.59150325775146484</v>
      </c>
      <c r="AN6" s="11">
        <v>0.72040000000000004</v>
      </c>
      <c r="AO6" s="12">
        <v>2.0100003177818824</v>
      </c>
      <c r="AP6" s="11">
        <v>0.70212763547897339</v>
      </c>
    </row>
    <row r="7" spans="1:42" x14ac:dyDescent="0.45">
      <c r="A7" s="9" t="s">
        <v>54</v>
      </c>
      <c r="B7" s="34" t="s">
        <v>136</v>
      </c>
      <c r="C7" s="7">
        <v>36229</v>
      </c>
      <c r="D7" s="10">
        <v>386457888.23143584</v>
      </c>
      <c r="E7" s="2">
        <v>370024642.44038314</v>
      </c>
      <c r="F7" s="10">
        <v>16433245.791052755</v>
      </c>
      <c r="G7" s="3">
        <v>4.2522733502107918E-2</v>
      </c>
      <c r="H7" s="10">
        <v>16104580.871052755</v>
      </c>
      <c r="I7" s="10">
        <v>7364551.975579977</v>
      </c>
      <c r="J7" s="4" t="s">
        <v>109</v>
      </c>
      <c r="K7" s="11">
        <v>0.92828124999999995</v>
      </c>
      <c r="L7" s="5">
        <v>84.54</v>
      </c>
      <c r="M7" s="5">
        <v>94.93</v>
      </c>
      <c r="N7" s="5">
        <v>93.99</v>
      </c>
      <c r="O7" s="5">
        <v>83.81</v>
      </c>
      <c r="P7" s="5">
        <v>57.62</v>
      </c>
      <c r="Q7" s="5">
        <v>76.650000000000006</v>
      </c>
      <c r="R7" s="5">
        <v>75.44</v>
      </c>
      <c r="S7" s="5">
        <v>15.233969339565236</v>
      </c>
      <c r="T7" s="11">
        <v>0.84360000000000002</v>
      </c>
      <c r="U7" s="11">
        <v>0.82409999999999994</v>
      </c>
      <c r="V7" s="11">
        <v>0.81569999999999998</v>
      </c>
      <c r="W7" s="11">
        <v>0.7</v>
      </c>
      <c r="X7" s="11">
        <v>0.57289999999999996</v>
      </c>
      <c r="Y7" s="11">
        <v>0.9486</v>
      </c>
      <c r="Z7" s="11">
        <v>0.61509999999999998</v>
      </c>
      <c r="AA7" s="11">
        <v>0.61299999999999999</v>
      </c>
      <c r="AB7" s="11">
        <v>0.67130000000000001</v>
      </c>
      <c r="AC7" s="11">
        <v>0.434</v>
      </c>
      <c r="AD7" s="11">
        <v>0.1180555534362793</v>
      </c>
      <c r="AE7" s="11">
        <v>0.65939999999999999</v>
      </c>
      <c r="AF7" s="11">
        <v>0.7863</v>
      </c>
      <c r="AG7" s="12">
        <v>29.37</v>
      </c>
      <c r="AH7" s="12">
        <v>17.235579528959295</v>
      </c>
      <c r="AI7" s="19">
        <f>VLOOKUP(A7, [1]Sheet1!$A$3:$AH$46, 34, FALSE)</f>
        <v>49.519872853000003</v>
      </c>
      <c r="AJ7" s="12">
        <v>96.748359680175781</v>
      </c>
      <c r="AK7" s="12">
        <v>73.79437255859375</v>
      </c>
      <c r="AL7" s="11">
        <v>0.06</v>
      </c>
      <c r="AM7" s="11">
        <v>0.46527778625488281</v>
      </c>
      <c r="AN7" s="11">
        <v>0.74209999999999998</v>
      </c>
      <c r="AO7" s="12">
        <v>2.4572848189110159</v>
      </c>
      <c r="AP7" s="11">
        <v>0.70224720239639282</v>
      </c>
    </row>
    <row r="8" spans="1:42" x14ac:dyDescent="0.45">
      <c r="A8" s="9" t="s">
        <v>53</v>
      </c>
      <c r="B8" s="34" t="s">
        <v>135</v>
      </c>
      <c r="C8" s="7">
        <v>23136</v>
      </c>
      <c r="D8" s="10">
        <v>295849420.69506466</v>
      </c>
      <c r="E8" s="2">
        <v>289773474.68133479</v>
      </c>
      <c r="F8" s="10">
        <v>6075946.0137298657</v>
      </c>
      <c r="G8" s="3">
        <v>2.0537292246356677E-2</v>
      </c>
      <c r="H8" s="10">
        <v>4763541.6709838929</v>
      </c>
      <c r="I8" s="10">
        <v>2618643.6749965549</v>
      </c>
      <c r="J8" s="4" t="s">
        <v>109</v>
      </c>
      <c r="K8" s="11">
        <v>0.90468749999999998</v>
      </c>
      <c r="L8" s="5">
        <v>76.92</v>
      </c>
      <c r="M8" s="5">
        <v>93.58</v>
      </c>
      <c r="N8" s="5">
        <v>93.36</v>
      </c>
      <c r="O8" s="5">
        <v>85.56</v>
      </c>
      <c r="P8" s="5">
        <v>63.08</v>
      </c>
      <c r="Q8" s="5">
        <v>71.2</v>
      </c>
      <c r="R8" s="5">
        <v>72.27</v>
      </c>
      <c r="S8" s="5">
        <v>15.810882174256852</v>
      </c>
      <c r="T8" s="11">
        <v>1</v>
      </c>
      <c r="U8" s="11">
        <v>0.95180000000000009</v>
      </c>
      <c r="V8" s="11">
        <v>0.75650000000000006</v>
      </c>
      <c r="W8" s="11">
        <v>0.85040000000000004</v>
      </c>
      <c r="X8" s="11">
        <v>0.59909999999999997</v>
      </c>
      <c r="Y8" s="11">
        <v>1</v>
      </c>
      <c r="Z8" s="11">
        <v>0.69920000000000004</v>
      </c>
      <c r="AA8" s="11">
        <v>0.72030000000000005</v>
      </c>
      <c r="AB8" s="11">
        <v>0.81</v>
      </c>
      <c r="AC8" s="11">
        <v>0.46590000000000004</v>
      </c>
      <c r="AD8" s="11">
        <v>0.1285140609741211</v>
      </c>
      <c r="AE8" s="11">
        <v>0.7419</v>
      </c>
      <c r="AF8" s="11">
        <v>0.9597</v>
      </c>
      <c r="AG8" s="12">
        <v>22.19</v>
      </c>
      <c r="AH8" s="12">
        <v>20.170433192212549</v>
      </c>
      <c r="AI8" s="19">
        <f>VLOOKUP(A8, [1]Sheet1!$A$3:$AH$46, 34, FALSE)</f>
        <v>45.782063502</v>
      </c>
      <c r="AJ8" s="12">
        <v>95.075439453125</v>
      </c>
      <c r="AK8" s="12">
        <v>72.480270385742188</v>
      </c>
      <c r="AL8" s="11">
        <v>0.19539999999999999</v>
      </c>
      <c r="AM8" s="11">
        <v>0.51004016876220704</v>
      </c>
      <c r="AN8" s="11">
        <v>0.91110000000000002</v>
      </c>
      <c r="AO8" s="12">
        <v>1.6552176540602899</v>
      </c>
      <c r="AP8" s="11">
        <v>0.66666668653488159</v>
      </c>
    </row>
    <row r="9" spans="1:42" x14ac:dyDescent="0.45">
      <c r="A9" s="9" t="s">
        <v>59</v>
      </c>
      <c r="B9" s="34" t="s">
        <v>60</v>
      </c>
      <c r="C9" s="7">
        <v>14043</v>
      </c>
      <c r="D9" s="10">
        <v>156689467.79104835</v>
      </c>
      <c r="E9" s="2">
        <v>159500714.30866766</v>
      </c>
      <c r="F9" s="10">
        <v>-2811246.5176193113</v>
      </c>
      <c r="G9" s="3">
        <v>-1.7941515516334643E-2</v>
      </c>
      <c r="H9" s="10">
        <v>-2248997.2140954491</v>
      </c>
      <c r="I9" s="10">
        <v>1224699.854123354</v>
      </c>
      <c r="J9" s="4" t="s">
        <v>109</v>
      </c>
      <c r="K9" s="11">
        <v>0.95234375000000004</v>
      </c>
      <c r="L9" s="5">
        <v>83.15</v>
      </c>
      <c r="M9" s="5">
        <v>93.26</v>
      </c>
      <c r="N9" s="5">
        <v>92.4</v>
      </c>
      <c r="O9" s="5">
        <v>82.14</v>
      </c>
      <c r="P9" s="5">
        <v>61.71</v>
      </c>
      <c r="Q9" s="5">
        <v>74.650000000000006</v>
      </c>
      <c r="R9" s="5">
        <v>74.25</v>
      </c>
      <c r="S9" s="5">
        <v>14.925232679928508</v>
      </c>
      <c r="T9" s="11">
        <v>0.12119999999999999</v>
      </c>
      <c r="U9" s="11">
        <v>0.7903</v>
      </c>
      <c r="V9" s="11">
        <v>0.70829999999999993</v>
      </c>
      <c r="W9" s="11">
        <v>0.7137</v>
      </c>
      <c r="X9" s="11">
        <v>0.67700000000000005</v>
      </c>
      <c r="Y9" s="11">
        <v>0.9113</v>
      </c>
      <c r="Z9" s="11">
        <v>0.3821</v>
      </c>
      <c r="AA9" s="11">
        <v>0.6895</v>
      </c>
      <c r="AB9" s="11">
        <v>0.7298</v>
      </c>
      <c r="AC9" s="11">
        <v>0.4274</v>
      </c>
      <c r="AD9" s="11">
        <v>0.10887096405029296</v>
      </c>
      <c r="AE9" s="11">
        <v>0.74299999999999999</v>
      </c>
      <c r="AF9" s="11">
        <v>0.82330000000000003</v>
      </c>
      <c r="AG9" s="12">
        <v>23</v>
      </c>
      <c r="AH9" s="12">
        <v>18.536319576976336</v>
      </c>
      <c r="AI9" s="19">
        <f>VLOOKUP(A9, [1]Sheet1!$A$3:$AH$46, 34, FALSE)</f>
        <v>30.767550511</v>
      </c>
      <c r="AJ9" s="12">
        <v>68.189102172851563</v>
      </c>
      <c r="AK9" s="12">
        <v>55.048213958740234</v>
      </c>
      <c r="AL9" s="11">
        <v>2.5000000000000001E-2</v>
      </c>
      <c r="AM9" s="11">
        <v>0.46774192810058596</v>
      </c>
      <c r="AN9" s="11">
        <v>0.79400000000000004</v>
      </c>
      <c r="AO9" s="12">
        <v>1.5181229493138668</v>
      </c>
      <c r="AP9" s="11">
        <v>0.77777779102325439</v>
      </c>
    </row>
    <row r="10" spans="1:42" x14ac:dyDescent="0.45">
      <c r="A10" s="9" t="s">
        <v>51</v>
      </c>
      <c r="B10" s="34" t="s">
        <v>133</v>
      </c>
      <c r="C10" s="7">
        <v>35054</v>
      </c>
      <c r="D10" s="10">
        <v>371855685.03704363</v>
      </c>
      <c r="E10" s="2">
        <v>389827352.49820006</v>
      </c>
      <c r="F10" s="10">
        <v>-17971667.461156391</v>
      </c>
      <c r="G10" s="3">
        <v>-4.8329683219354526E-2</v>
      </c>
      <c r="H10" s="10">
        <v>-14377333.968925113</v>
      </c>
      <c r="I10" s="10">
        <v>3568897.2435830235</v>
      </c>
      <c r="J10" s="4" t="s">
        <v>109</v>
      </c>
      <c r="K10" s="11">
        <v>0.84557291666666667</v>
      </c>
      <c r="L10" s="5">
        <v>76.73</v>
      </c>
      <c r="M10" s="5">
        <v>91.05</v>
      </c>
      <c r="N10" s="5">
        <v>90.63</v>
      </c>
      <c r="O10" s="5">
        <v>80.56</v>
      </c>
      <c r="P10" s="5">
        <v>63.95</v>
      </c>
      <c r="Q10" s="5">
        <v>79.17</v>
      </c>
      <c r="R10" s="5">
        <v>72.959999999999994</v>
      </c>
      <c r="S10" s="5">
        <v>14.554102222057614</v>
      </c>
      <c r="T10" s="11">
        <v>0.78290000000000004</v>
      </c>
      <c r="U10" s="11">
        <v>0.78670000000000007</v>
      </c>
      <c r="V10" s="11">
        <v>0.70909999999999995</v>
      </c>
      <c r="W10" s="11">
        <v>0.54869999999999997</v>
      </c>
      <c r="X10" s="11">
        <v>0.63719999999999999</v>
      </c>
      <c r="Y10" s="11">
        <v>0.90239999999999998</v>
      </c>
      <c r="Z10" s="11">
        <v>0.48719999999999997</v>
      </c>
      <c r="AA10" s="11">
        <v>0.63819999999999999</v>
      </c>
      <c r="AB10" s="11">
        <v>0.41759999999999997</v>
      </c>
      <c r="AC10" s="11">
        <v>0.22149999999999997</v>
      </c>
      <c r="AD10" s="11">
        <v>0.29967426300048827</v>
      </c>
      <c r="AE10" s="11">
        <v>0.68769999999999998</v>
      </c>
      <c r="AF10" s="11">
        <v>0.83979999999999999</v>
      </c>
      <c r="AG10" s="12">
        <v>22.94</v>
      </c>
      <c r="AH10" s="12">
        <v>17.786590704792925</v>
      </c>
      <c r="AI10" s="19">
        <f>VLOOKUP(A10, [1]Sheet1!$A$3:$AH$46, 34, FALSE)</f>
        <v>30.658653672</v>
      </c>
      <c r="AJ10" s="12">
        <v>64.896644592285156</v>
      </c>
      <c r="AK10" s="12">
        <v>48.712577819824219</v>
      </c>
      <c r="AL10" s="11">
        <v>0.22219999999999998</v>
      </c>
      <c r="AM10" s="11">
        <v>0.28013029098510744</v>
      </c>
      <c r="AN10" s="11">
        <v>0.73499999999999999</v>
      </c>
      <c r="AO10" s="12">
        <v>1.2966416696584546</v>
      </c>
      <c r="AP10" s="11">
        <v>0.74468082189559937</v>
      </c>
    </row>
    <row r="11" spans="1:42" ht="28.5" x14ac:dyDescent="0.45">
      <c r="A11" s="9" t="s">
        <v>55</v>
      </c>
      <c r="B11" s="34" t="s">
        <v>137</v>
      </c>
      <c r="C11" s="7">
        <v>12617</v>
      </c>
      <c r="D11" s="10">
        <v>129395934.29937355</v>
      </c>
      <c r="E11" s="2">
        <v>124812233.09146348</v>
      </c>
      <c r="F11" s="10">
        <v>4583701.2079100804</v>
      </c>
      <c r="G11" s="3">
        <v>3.5423842586159771E-2</v>
      </c>
      <c r="H11" s="10">
        <v>3593621.7463280642</v>
      </c>
      <c r="I11" s="10">
        <v>966413.63129609823</v>
      </c>
      <c r="J11" s="4" t="s">
        <v>109</v>
      </c>
      <c r="K11" s="11">
        <v>0.93114583333333345</v>
      </c>
      <c r="L11" s="5">
        <v>80.709999999999994</v>
      </c>
      <c r="M11" s="5">
        <v>92.76</v>
      </c>
      <c r="N11" s="5">
        <v>92.32</v>
      </c>
      <c r="O11" s="5">
        <v>82.67</v>
      </c>
      <c r="P11" s="5">
        <v>62.57</v>
      </c>
      <c r="Q11" s="5">
        <v>75.19</v>
      </c>
      <c r="R11" s="5">
        <v>75.05</v>
      </c>
      <c r="S11" s="5">
        <v>15.019565389880896</v>
      </c>
      <c r="T11" s="11">
        <v>1</v>
      </c>
      <c r="U11" s="11">
        <v>0.35210000000000002</v>
      </c>
      <c r="V11" s="11">
        <v>0.82719999999999994</v>
      </c>
      <c r="W11" s="11">
        <v>0.94590000000000007</v>
      </c>
      <c r="X11" s="11">
        <v>0.317</v>
      </c>
      <c r="Y11" s="11">
        <v>0.97540000000000004</v>
      </c>
      <c r="Z11" s="11">
        <v>0.12670000000000001</v>
      </c>
      <c r="AA11" s="11">
        <v>0.79349999999999998</v>
      </c>
      <c r="AB11" s="11">
        <v>0.79769999999999996</v>
      </c>
      <c r="AC11" s="11">
        <v>0.54610000000000003</v>
      </c>
      <c r="AD11" s="11">
        <v>0.15533980369567871</v>
      </c>
      <c r="AE11" s="11">
        <v>0.7641</v>
      </c>
      <c r="AF11" s="11">
        <v>0.94359999999999999</v>
      </c>
      <c r="AG11" s="12">
        <v>26.39</v>
      </c>
      <c r="AH11" s="12">
        <v>18.240570382590306</v>
      </c>
      <c r="AI11" s="19">
        <f>VLOOKUP(A11, [1]Sheet1!$A$3:$AH$46, 34, FALSE)</f>
        <v>42.358190262999997</v>
      </c>
      <c r="AJ11" s="12">
        <v>79.33380126953125</v>
      </c>
      <c r="AK11" s="12">
        <v>66.707191467285156</v>
      </c>
      <c r="AL11" s="11">
        <v>0.10369999999999999</v>
      </c>
      <c r="AM11" s="11">
        <v>0.61165046691894531</v>
      </c>
      <c r="AN11" s="11">
        <v>0.87230000000000008</v>
      </c>
      <c r="AO11" s="12">
        <v>1.9570743188540018</v>
      </c>
      <c r="AP11" s="11">
        <v>0.72727274894714355</v>
      </c>
    </row>
    <row r="12" spans="1:42" x14ac:dyDescent="0.45">
      <c r="A12" s="9" t="s">
        <v>46</v>
      </c>
      <c r="B12" s="34" t="s">
        <v>47</v>
      </c>
      <c r="C12" s="7">
        <v>39786</v>
      </c>
      <c r="D12" s="10">
        <v>453852177.78784686</v>
      </c>
      <c r="E12" s="2">
        <v>435579274.23482513</v>
      </c>
      <c r="F12" s="10">
        <v>18272903.553021766</v>
      </c>
      <c r="G12" s="3">
        <v>4.0261795464080451E-2</v>
      </c>
      <c r="H12" s="10">
        <v>14325956.382417412</v>
      </c>
      <c r="I12" s="10">
        <v>3456605.8614429235</v>
      </c>
      <c r="J12" s="4" t="s">
        <v>109</v>
      </c>
      <c r="K12" s="11">
        <v>0.91979166666666667</v>
      </c>
      <c r="L12" s="5">
        <v>82.16</v>
      </c>
      <c r="M12" s="5">
        <v>92.55</v>
      </c>
      <c r="N12" s="5">
        <v>91.74</v>
      </c>
      <c r="O12" s="5">
        <v>80.849999999999994</v>
      </c>
      <c r="P12" s="5">
        <v>63.27</v>
      </c>
      <c r="Q12" s="5">
        <v>76.900000000000006</v>
      </c>
      <c r="R12" s="5">
        <v>75.150000000000006</v>
      </c>
      <c r="S12" s="5">
        <v>15.750824416694281</v>
      </c>
      <c r="T12" s="11">
        <v>0.4355</v>
      </c>
      <c r="U12" s="11">
        <v>0.75430000000000008</v>
      </c>
      <c r="V12" s="11">
        <v>0.60140000000000005</v>
      </c>
      <c r="W12" s="11">
        <v>0.85159999999999991</v>
      </c>
      <c r="X12" s="11">
        <v>0.65469999999999995</v>
      </c>
      <c r="Y12" s="11">
        <v>0.93330000000000002</v>
      </c>
      <c r="Z12" s="11">
        <v>0.67249999999999999</v>
      </c>
      <c r="AA12" s="11">
        <v>0.74170000000000003</v>
      </c>
      <c r="AB12" s="11">
        <v>0.78870000000000007</v>
      </c>
      <c r="AC12" s="11">
        <v>0.56850000000000001</v>
      </c>
      <c r="AD12" s="11">
        <v>0.15322580337524414</v>
      </c>
      <c r="AE12" s="11">
        <v>0.76060000000000005</v>
      </c>
      <c r="AF12" s="11">
        <v>0.91409999999999991</v>
      </c>
      <c r="AG12" s="12">
        <v>18.34</v>
      </c>
      <c r="AH12" s="12">
        <v>20.649952092313271</v>
      </c>
      <c r="AI12" s="19">
        <f>VLOOKUP(A12, [1]Sheet1!$A$3:$AH$46, 34, FALSE)</f>
        <v>40.847196169</v>
      </c>
      <c r="AJ12" s="12">
        <v>89.151313781738281</v>
      </c>
      <c r="AK12" s="12">
        <v>65.112541198730469</v>
      </c>
      <c r="AL12" s="11">
        <v>4.1700000000000001E-2</v>
      </c>
      <c r="AM12" s="11">
        <v>0.67741935729980474</v>
      </c>
      <c r="AN12" s="11">
        <v>0.83420000000000005</v>
      </c>
      <c r="AO12" s="12">
        <v>1.9319326786808835</v>
      </c>
      <c r="AP12" s="11">
        <v>0.69467788934707642</v>
      </c>
    </row>
    <row r="13" spans="1:42" x14ac:dyDescent="0.45">
      <c r="A13" s="9" t="s">
        <v>42</v>
      </c>
      <c r="B13" s="34" t="s">
        <v>43</v>
      </c>
      <c r="C13" s="7">
        <v>49643</v>
      </c>
      <c r="D13" s="10">
        <v>648668463.00149024</v>
      </c>
      <c r="E13" s="2">
        <v>647203964.11077976</v>
      </c>
      <c r="F13" s="10">
        <v>1464498.8907104372</v>
      </c>
      <c r="G13" s="3">
        <v>2.2577001569244978E-3</v>
      </c>
      <c r="H13" s="10">
        <v>1435208.9107104372</v>
      </c>
      <c r="I13" s="10">
        <v>8233686.531801343</v>
      </c>
      <c r="J13" s="4" t="s">
        <v>109</v>
      </c>
      <c r="K13" s="11">
        <v>0.96015625000000004</v>
      </c>
      <c r="L13" s="5">
        <v>83.71</v>
      </c>
      <c r="M13" s="5">
        <v>94.4</v>
      </c>
      <c r="N13" s="5">
        <v>94.18</v>
      </c>
      <c r="O13" s="5">
        <v>84.85</v>
      </c>
      <c r="P13" s="5">
        <v>65.349999999999994</v>
      </c>
      <c r="Q13" s="5">
        <v>76.13</v>
      </c>
      <c r="R13" s="5">
        <v>75.09</v>
      </c>
      <c r="S13" s="5">
        <v>16.685710515287365</v>
      </c>
      <c r="T13" s="11">
        <v>0.51070000000000004</v>
      </c>
      <c r="U13" s="11">
        <v>0.83599999999999997</v>
      </c>
      <c r="V13" s="11">
        <v>0.70469999999999999</v>
      </c>
      <c r="W13" s="11">
        <v>0.80579999999999996</v>
      </c>
      <c r="X13" s="11">
        <v>0.72589999999999999</v>
      </c>
      <c r="Y13" s="11">
        <v>0.95989999999999998</v>
      </c>
      <c r="Z13" s="11">
        <v>0.56590000000000007</v>
      </c>
      <c r="AA13" s="11">
        <v>0.74150000000000005</v>
      </c>
      <c r="AB13" s="11">
        <v>0.8076000000000001</v>
      </c>
      <c r="AC13" s="11">
        <v>0.66549999999999998</v>
      </c>
      <c r="AD13" s="11">
        <v>0.1034482765197754</v>
      </c>
      <c r="AE13" s="11">
        <v>0.82900000000000007</v>
      </c>
      <c r="AF13" s="11">
        <v>0.9294</v>
      </c>
      <c r="AG13" s="12">
        <v>21.66</v>
      </c>
      <c r="AH13" s="12">
        <v>20.32942566013104</v>
      </c>
      <c r="AI13" s="19">
        <f>VLOOKUP(A13, [1]Sheet1!$A$3:$AH$46, 34, FALSE)</f>
        <v>46.442708566</v>
      </c>
      <c r="AJ13" s="12">
        <v>102.68341827392578</v>
      </c>
      <c r="AK13" s="12">
        <v>75.032249450683594</v>
      </c>
      <c r="AL13" s="11">
        <v>4.8799999999999996E-2</v>
      </c>
      <c r="AM13" s="11">
        <v>0.72068962097167966</v>
      </c>
      <c r="AN13" s="11">
        <v>0.86159999999999992</v>
      </c>
      <c r="AO13" s="12">
        <v>2.3605169335919416</v>
      </c>
      <c r="AP13" s="11">
        <v>0.76171875</v>
      </c>
    </row>
    <row r="14" spans="1:42" x14ac:dyDescent="0.45">
      <c r="A14" s="9" t="s">
        <v>45</v>
      </c>
      <c r="B14" s="34" t="s">
        <v>129</v>
      </c>
      <c r="C14" s="7">
        <v>13826</v>
      </c>
      <c r="D14" s="10">
        <v>119712807.64509344</v>
      </c>
      <c r="E14" s="2">
        <v>116189666.20152716</v>
      </c>
      <c r="F14" s="10">
        <v>3523141.4435662809</v>
      </c>
      <c r="G14" s="3">
        <v>2.9429945825104709E-2</v>
      </c>
      <c r="H14" s="10">
        <v>2762142.8948530252</v>
      </c>
      <c r="I14" s="10">
        <v>673906.97867338359</v>
      </c>
      <c r="J14" s="4" t="s">
        <v>109</v>
      </c>
      <c r="K14" s="11">
        <v>0.94765624999999998</v>
      </c>
      <c r="L14" s="5">
        <v>84.55</v>
      </c>
      <c r="M14" s="5">
        <v>92.03</v>
      </c>
      <c r="N14" s="5">
        <v>93.18</v>
      </c>
      <c r="O14" s="5">
        <v>84.09</v>
      </c>
      <c r="P14" s="5">
        <v>62.88</v>
      </c>
      <c r="Q14" s="5">
        <v>79.7</v>
      </c>
      <c r="R14" s="5">
        <v>73.290000000000006</v>
      </c>
      <c r="S14" s="5">
        <v>14.251390884197344</v>
      </c>
      <c r="T14" s="11">
        <v>0.2828</v>
      </c>
      <c r="U14" s="11">
        <v>0.875</v>
      </c>
      <c r="V14" s="11">
        <v>0.84489999999999998</v>
      </c>
      <c r="W14" s="11">
        <v>0.94579999999999997</v>
      </c>
      <c r="X14" s="11">
        <v>0.7258</v>
      </c>
      <c r="Y14" s="11">
        <v>0.99670000000000003</v>
      </c>
      <c r="Z14" s="11">
        <v>0.77310000000000001</v>
      </c>
      <c r="AA14" s="11">
        <v>0.8508</v>
      </c>
      <c r="AB14" s="11">
        <v>0.8589</v>
      </c>
      <c r="AC14" s="11">
        <v>0.59040000000000004</v>
      </c>
      <c r="AD14" s="11">
        <v>0.10447761535644531</v>
      </c>
      <c r="AE14" s="11">
        <v>0.78599999999999992</v>
      </c>
      <c r="AF14" s="11">
        <v>0.9597</v>
      </c>
      <c r="AG14" s="12">
        <v>21.46</v>
      </c>
      <c r="AH14" s="12">
        <v>16.737790192470246</v>
      </c>
      <c r="AI14" s="19">
        <f>VLOOKUP(A14, [1]Sheet1!$A$3:$AH$46, 34, FALSE)</f>
        <v>29.317977494000001</v>
      </c>
      <c r="AJ14" s="12">
        <v>63.360950469970703</v>
      </c>
      <c r="AK14" s="12">
        <v>49.198566436767578</v>
      </c>
      <c r="AL14" s="11">
        <v>1.03E-2</v>
      </c>
      <c r="AM14" s="11">
        <v>0.65008293151855467</v>
      </c>
      <c r="AN14" s="11">
        <v>0.88329999999999997</v>
      </c>
      <c r="AO14" s="12">
        <v>1.276615975628637</v>
      </c>
      <c r="AP14" s="11">
        <v>0.5625</v>
      </c>
    </row>
    <row r="15" spans="1:42" x14ac:dyDescent="0.45">
      <c r="A15" s="9" t="s">
        <v>58</v>
      </c>
      <c r="B15" s="34" t="s">
        <v>140</v>
      </c>
      <c r="C15" s="7">
        <v>28291</v>
      </c>
      <c r="D15" s="10">
        <v>276406959.77601421</v>
      </c>
      <c r="E15" s="2">
        <v>263060691.84114081</v>
      </c>
      <c r="F15" s="10">
        <v>13346267.934873419</v>
      </c>
      <c r="G15" s="3">
        <v>4.8284847623549489E-2</v>
      </c>
      <c r="H15" s="10">
        <v>13079342.574873419</v>
      </c>
      <c r="I15" s="10">
        <v>1601441.1649335623</v>
      </c>
      <c r="J15" s="4" t="s">
        <v>109</v>
      </c>
      <c r="K15" s="11">
        <v>0.96953124999999996</v>
      </c>
      <c r="L15" s="5">
        <v>81.900000000000006</v>
      </c>
      <c r="M15" s="5">
        <v>93.97</v>
      </c>
      <c r="N15" s="5">
        <v>93</v>
      </c>
      <c r="O15" s="5">
        <v>84.1</v>
      </c>
      <c r="P15" s="5">
        <v>64.599999999999994</v>
      </c>
      <c r="Q15" s="5">
        <v>76.459999999999994</v>
      </c>
      <c r="R15" s="5">
        <v>72.75</v>
      </c>
      <c r="S15" s="5">
        <v>14.90825666773107</v>
      </c>
      <c r="T15" s="11">
        <v>0.93640000000000001</v>
      </c>
      <c r="U15" s="11">
        <v>0.84150000000000003</v>
      </c>
      <c r="V15" s="11">
        <v>0.85450000000000004</v>
      </c>
      <c r="W15" s="11">
        <v>0.8508</v>
      </c>
      <c r="X15" s="11">
        <v>0.5484</v>
      </c>
      <c r="Y15" s="11">
        <v>0.94349999999999989</v>
      </c>
      <c r="Z15" s="11">
        <v>0.74390000000000001</v>
      </c>
      <c r="AA15" s="11">
        <v>0.7903</v>
      </c>
      <c r="AB15" s="11">
        <v>0.7823</v>
      </c>
      <c r="AC15" s="11">
        <v>0.5363</v>
      </c>
      <c r="AD15" s="11">
        <v>0.12096774101257324</v>
      </c>
      <c r="AE15" s="11">
        <v>0.75</v>
      </c>
      <c r="AF15" s="11">
        <v>0.9073</v>
      </c>
      <c r="AG15" s="12">
        <v>31.99</v>
      </c>
      <c r="AH15" s="12">
        <v>18.760273115346347</v>
      </c>
      <c r="AI15" s="19">
        <f>VLOOKUP(A15, [1]Sheet1!$A$3:$AH$46, 34, FALSE)</f>
        <v>34.030812339999997</v>
      </c>
      <c r="AJ15" s="12">
        <v>71.6097412109375</v>
      </c>
      <c r="AK15" s="12">
        <v>56.043323516845703</v>
      </c>
      <c r="AL15" s="11">
        <v>0.125</v>
      </c>
      <c r="AM15" s="11">
        <v>0.59677417755126949</v>
      </c>
      <c r="AN15" s="11">
        <v>0.84450000000000003</v>
      </c>
      <c r="AO15" s="12">
        <v>1.897906147528829</v>
      </c>
      <c r="AP15" s="11">
        <v>0.59393942356109619</v>
      </c>
    </row>
    <row r="16" spans="1:42" x14ac:dyDescent="0.45">
      <c r="A16" s="9" t="s">
        <v>50</v>
      </c>
      <c r="B16" s="34" t="s">
        <v>132</v>
      </c>
      <c r="C16" s="7">
        <v>85329</v>
      </c>
      <c r="D16" s="10">
        <v>989771204.98421669</v>
      </c>
      <c r="E16" s="2">
        <v>978773023.59387445</v>
      </c>
      <c r="F16" s="10">
        <v>10998181.390342252</v>
      </c>
      <c r="G16" s="3">
        <v>1.111184214590041E-2</v>
      </c>
      <c r="H16" s="10">
        <v>8622574.2122738026</v>
      </c>
      <c r="I16" s="10">
        <v>11666989.322265387</v>
      </c>
      <c r="J16" s="4" t="s">
        <v>109</v>
      </c>
      <c r="K16" s="11">
        <v>0.9604166666666667</v>
      </c>
      <c r="L16" s="5">
        <v>79.05</v>
      </c>
      <c r="M16" s="5">
        <v>92.49</v>
      </c>
      <c r="N16" s="5">
        <v>92</v>
      </c>
      <c r="O16" s="5">
        <v>81.41</v>
      </c>
      <c r="P16" s="5">
        <v>61.16</v>
      </c>
      <c r="Q16" s="5">
        <v>74.03</v>
      </c>
      <c r="R16" s="5">
        <v>71.53</v>
      </c>
      <c r="S16" s="5">
        <v>15.142427024162529</v>
      </c>
      <c r="T16" s="11">
        <v>0.38990000000000002</v>
      </c>
      <c r="U16" s="11">
        <v>0.77760000000000007</v>
      </c>
      <c r="V16" s="11">
        <v>0.78569999999999995</v>
      </c>
      <c r="W16" s="11">
        <v>0.7792</v>
      </c>
      <c r="X16" s="11">
        <v>0.69269999999999998</v>
      </c>
      <c r="Y16" s="11">
        <v>0.94739999999999991</v>
      </c>
      <c r="Z16" s="11">
        <v>0.73080000000000001</v>
      </c>
      <c r="AA16" s="11">
        <v>0.72459999999999991</v>
      </c>
      <c r="AB16" s="11">
        <v>0.73599999999999999</v>
      </c>
      <c r="AC16" s="11">
        <v>0.4456</v>
      </c>
      <c r="AD16" s="11">
        <v>0.14740368843078613</v>
      </c>
      <c r="AE16" s="11">
        <v>0.7319</v>
      </c>
      <c r="AF16" s="11">
        <v>0.87599999999999989</v>
      </c>
      <c r="AG16" s="12">
        <v>26.69</v>
      </c>
      <c r="AH16" s="12">
        <v>18.050119744796913</v>
      </c>
      <c r="AI16" s="19">
        <f>VLOOKUP(A16, [1]Sheet1!$A$3:$AH$46, 34, FALSE)</f>
        <v>39.552273339999999</v>
      </c>
      <c r="AJ16" s="12">
        <v>81.807785034179688</v>
      </c>
      <c r="AK16" s="12">
        <v>64.78912353515625</v>
      </c>
      <c r="AL16" s="11">
        <v>0.05</v>
      </c>
      <c r="AM16" s="11">
        <v>0.50418762207031254</v>
      </c>
      <c r="AN16" s="11">
        <v>0.82530000000000003</v>
      </c>
      <c r="AO16" s="12">
        <v>1.8209887580909916</v>
      </c>
      <c r="AP16" s="11">
        <v>0.65503877401351929</v>
      </c>
    </row>
    <row r="17" spans="1:42" x14ac:dyDescent="0.45">
      <c r="A17" s="9" t="s">
        <v>44</v>
      </c>
      <c r="B17" s="34" t="s">
        <v>128</v>
      </c>
      <c r="C17" s="7">
        <v>13294</v>
      </c>
      <c r="D17" s="10">
        <v>217142999.97318792</v>
      </c>
      <c r="E17" s="2">
        <v>189608577.33877692</v>
      </c>
      <c r="F17" s="10">
        <v>27534422.634411003</v>
      </c>
      <c r="G17" s="3">
        <v>0.12680317872466929</v>
      </c>
      <c r="H17" s="10">
        <v>10640006.998659397</v>
      </c>
      <c r="I17" s="10">
        <v>4195824.7814884782</v>
      </c>
      <c r="J17" s="4" t="s">
        <v>109</v>
      </c>
      <c r="K17" s="11">
        <v>0.96276041666666656</v>
      </c>
      <c r="L17" s="5">
        <v>76.72</v>
      </c>
      <c r="M17" s="5">
        <v>93.88</v>
      </c>
      <c r="N17" s="5">
        <v>91.41</v>
      </c>
      <c r="O17" s="5">
        <v>86.49</v>
      </c>
      <c r="P17" s="5">
        <v>57.84</v>
      </c>
      <c r="Q17" s="5">
        <v>77.040000000000006</v>
      </c>
      <c r="R17" s="5">
        <v>69.52</v>
      </c>
      <c r="S17" s="5">
        <v>16.476561522476839</v>
      </c>
      <c r="T17" s="11">
        <v>0.89599999999999991</v>
      </c>
      <c r="U17" s="11">
        <v>0.76209999999999989</v>
      </c>
      <c r="V17" s="11">
        <v>0.4612</v>
      </c>
      <c r="W17" s="11">
        <v>0.42340000000000005</v>
      </c>
      <c r="X17" s="11">
        <v>0.621</v>
      </c>
      <c r="Y17" s="11">
        <v>0.9073</v>
      </c>
      <c r="Z17" s="11">
        <v>0.3992</v>
      </c>
      <c r="AA17" s="11">
        <v>0.5524</v>
      </c>
      <c r="AB17" s="11">
        <v>0.6613</v>
      </c>
      <c r="AC17" s="11">
        <v>0.1573</v>
      </c>
      <c r="AD17" s="11">
        <v>0.20967741012573243</v>
      </c>
      <c r="AE17" s="11">
        <v>0.7903</v>
      </c>
      <c r="AF17" s="11">
        <v>0.8024</v>
      </c>
      <c r="AG17" s="12">
        <v>24.6</v>
      </c>
      <c r="AH17" s="12">
        <v>21.117116448360861</v>
      </c>
      <c r="AI17" s="19">
        <f>VLOOKUP(A17, [1]Sheet1!$A$3:$AH$46, 34, FALSE)</f>
        <v>43.429189811999997</v>
      </c>
      <c r="AJ17" s="12">
        <v>95.642356872558594</v>
      </c>
      <c r="AK17" s="12">
        <v>72.075706481933594</v>
      </c>
      <c r="AL17" s="11">
        <v>0.16219999999999998</v>
      </c>
      <c r="AM17" s="11">
        <v>0.18145160675048827</v>
      </c>
      <c r="AN17" s="11">
        <v>0.77819999999999989</v>
      </c>
      <c r="AO17" s="12">
        <v>2.0104822526091346</v>
      </c>
      <c r="AP17" s="11">
        <v>0.69811320304870605</v>
      </c>
    </row>
    <row r="18" spans="1:42" x14ac:dyDescent="0.45">
      <c r="A18" s="9" t="s">
        <v>56</v>
      </c>
      <c r="B18" s="34" t="s">
        <v>138</v>
      </c>
      <c r="C18" s="7">
        <v>80373</v>
      </c>
      <c r="D18" s="10">
        <v>777666014.83589423</v>
      </c>
      <c r="E18" s="2">
        <v>762925740.26163614</v>
      </c>
      <c r="F18" s="10">
        <v>14740274.574258197</v>
      </c>
      <c r="G18" s="3">
        <v>1.8954505267108453E-2</v>
      </c>
      <c r="H18" s="10">
        <v>11556375.269406557</v>
      </c>
      <c r="I18" s="10">
        <v>8301644.7992259264</v>
      </c>
      <c r="J18" s="4" t="s">
        <v>109</v>
      </c>
      <c r="K18" s="11">
        <v>0.93046874999999996</v>
      </c>
      <c r="L18" s="5">
        <v>84.27</v>
      </c>
      <c r="M18" s="5">
        <v>92.46</v>
      </c>
      <c r="N18" s="5">
        <v>91.88</v>
      </c>
      <c r="O18" s="5">
        <v>84.42</v>
      </c>
      <c r="P18" s="5">
        <v>61.66</v>
      </c>
      <c r="Q18" s="5">
        <v>70.75</v>
      </c>
      <c r="R18" s="5">
        <v>74.19</v>
      </c>
      <c r="S18" s="5">
        <v>14.570292071618626</v>
      </c>
      <c r="T18" s="11">
        <v>0.37420000000000003</v>
      </c>
      <c r="U18" s="11">
        <v>0.91469999999999996</v>
      </c>
      <c r="V18" s="11">
        <v>0.80079999999999996</v>
      </c>
      <c r="W18" s="11">
        <v>0.85120000000000007</v>
      </c>
      <c r="X18" s="11">
        <v>0.76450000000000007</v>
      </c>
      <c r="Y18" s="11">
        <v>0.98510000000000009</v>
      </c>
      <c r="Z18" s="11">
        <v>0.91489999999999994</v>
      </c>
      <c r="AA18" s="11">
        <v>0.7137</v>
      </c>
      <c r="AB18" s="11">
        <v>0.80469999999999997</v>
      </c>
      <c r="AC18" s="11">
        <v>0.6</v>
      </c>
      <c r="AD18" s="11">
        <v>0.10260869979858399</v>
      </c>
      <c r="AE18" s="11">
        <v>0.85680000000000012</v>
      </c>
      <c r="AF18" s="11">
        <v>0.95760000000000001</v>
      </c>
      <c r="AG18" s="12">
        <v>22.8</v>
      </c>
      <c r="AH18" s="12">
        <v>18.424541545782922</v>
      </c>
      <c r="AI18" s="19">
        <f>VLOOKUP(A18, [1]Sheet1!$A$3:$AH$46, 34, FALSE)</f>
        <v>37.545814727</v>
      </c>
      <c r="AJ18" s="12">
        <v>78.327217102050781</v>
      </c>
      <c r="AK18" s="12">
        <v>60.824337005615234</v>
      </c>
      <c r="AL18" s="11">
        <v>0</v>
      </c>
      <c r="AM18" s="11">
        <v>0.63478260040283208</v>
      </c>
      <c r="AN18" s="11">
        <v>0.81069999999999998</v>
      </c>
      <c r="AO18" s="12">
        <v>1.8702926746999953</v>
      </c>
      <c r="AP18" s="11">
        <v>0.69064748287200928</v>
      </c>
    </row>
    <row r="19" spans="1:42" x14ac:dyDescent="0.45">
      <c r="A19" s="9" t="s">
        <v>98</v>
      </c>
      <c r="B19" s="34" t="s">
        <v>99</v>
      </c>
      <c r="C19" s="7">
        <v>22780</v>
      </c>
      <c r="D19" s="10">
        <v>303235508.02197969</v>
      </c>
      <c r="E19" s="2">
        <v>309818462.66965032</v>
      </c>
      <c r="F19" s="10">
        <v>-6582954.6476706108</v>
      </c>
      <c r="G19" s="3">
        <v>-2.1709049479764264E-2</v>
      </c>
      <c r="H19" s="10">
        <v>-5266363.7181364894</v>
      </c>
      <c r="I19" s="10">
        <v>5915336.5373087525</v>
      </c>
      <c r="J19" s="4" t="s">
        <v>110</v>
      </c>
      <c r="K19" s="11">
        <v>1</v>
      </c>
      <c r="L19" s="5">
        <v>79.98</v>
      </c>
      <c r="M19" s="5">
        <v>91.81</v>
      </c>
      <c r="N19" s="5">
        <v>91.16</v>
      </c>
      <c r="O19" s="5">
        <v>83.52</v>
      </c>
      <c r="P19" s="5">
        <v>64.760000000000005</v>
      </c>
      <c r="Q19" s="5">
        <v>76.430000000000007</v>
      </c>
      <c r="R19" s="5">
        <v>73.150000000000006</v>
      </c>
      <c r="S19" s="5">
        <v>14.91832336129931</v>
      </c>
      <c r="T19" s="11">
        <v>0.94040000000000001</v>
      </c>
      <c r="U19" s="11">
        <v>0.87390000000000001</v>
      </c>
      <c r="V19" s="11">
        <v>0.89769999999999994</v>
      </c>
      <c r="W19" s="11">
        <v>0.81209999999999993</v>
      </c>
      <c r="X19" s="11">
        <v>0.88549999999999995</v>
      </c>
      <c r="Y19" s="11">
        <v>0.95590000000000008</v>
      </c>
      <c r="Z19" s="11">
        <v>0.81290000000000007</v>
      </c>
      <c r="AA19" s="11">
        <v>0.65900000000000003</v>
      </c>
      <c r="AB19" s="11">
        <v>0.65370000000000006</v>
      </c>
      <c r="AC19" s="11">
        <v>0.4788</v>
      </c>
      <c r="AD19" s="11">
        <v>0.1660231590270996</v>
      </c>
      <c r="AE19" s="11">
        <v>0.74480000000000002</v>
      </c>
      <c r="AF19" s="11">
        <v>0.79599999999999993</v>
      </c>
      <c r="AG19" s="12">
        <v>25.28</v>
      </c>
      <c r="AH19" s="12">
        <v>17.262796720608023</v>
      </c>
      <c r="AI19" s="19">
        <f>VLOOKUP(A19, [1]Sheet1!$A$3:$AH$46, 34, FALSE)</f>
        <v>36.251547741000003</v>
      </c>
      <c r="AJ19" s="12">
        <v>80.523513793945313</v>
      </c>
      <c r="AK19" s="12">
        <v>62.543201446533203</v>
      </c>
      <c r="AL19" s="11">
        <v>8.4700000000000011E-2</v>
      </c>
      <c r="AM19" s="11">
        <v>0.55984554290771482</v>
      </c>
      <c r="AN19" s="11">
        <v>0.83389999999999997</v>
      </c>
      <c r="AO19" s="12">
        <v>1.8400278494104996</v>
      </c>
      <c r="AP19" s="11">
        <v>0.67532467842102051</v>
      </c>
    </row>
    <row r="20" spans="1:42" x14ac:dyDescent="0.45">
      <c r="A20" s="9" t="s">
        <v>74</v>
      </c>
      <c r="B20" s="34" t="s">
        <v>75</v>
      </c>
      <c r="C20" s="7">
        <v>9968</v>
      </c>
      <c r="D20" s="10">
        <v>134314998.35081613</v>
      </c>
      <c r="E20" s="2">
        <v>125308774.3971556</v>
      </c>
      <c r="F20" s="10">
        <v>9006223.953660531</v>
      </c>
      <c r="G20" s="3">
        <v>6.7053002749084323E-2</v>
      </c>
      <c r="H20" s="10">
        <v>8826099.4736605305</v>
      </c>
      <c r="I20" s="10">
        <v>1861269.674323082</v>
      </c>
      <c r="J20" s="4" t="s">
        <v>110</v>
      </c>
      <c r="K20" s="11">
        <v>1</v>
      </c>
      <c r="L20" s="5">
        <v>84.95</v>
      </c>
      <c r="M20" s="5">
        <v>93.69</v>
      </c>
      <c r="N20" s="5">
        <v>91.98</v>
      </c>
      <c r="O20" s="5">
        <v>83.81</v>
      </c>
      <c r="P20" s="5">
        <v>65.28</v>
      </c>
      <c r="Q20" s="5">
        <v>73.69</v>
      </c>
      <c r="R20" s="5">
        <v>72.540000000000006</v>
      </c>
      <c r="S20" s="5">
        <v>15.390678444085076</v>
      </c>
      <c r="T20" s="11">
        <v>0.93150000000000011</v>
      </c>
      <c r="U20" s="11">
        <v>0.94389999999999996</v>
      </c>
      <c r="V20" s="11">
        <v>0.85959999999999992</v>
      </c>
      <c r="W20" s="11">
        <v>0.76680000000000004</v>
      </c>
      <c r="X20" s="11">
        <v>0.91439999999999999</v>
      </c>
      <c r="Y20" s="11">
        <v>0.97870000000000001</v>
      </c>
      <c r="Z20" s="11">
        <v>0.86419999999999997</v>
      </c>
      <c r="AA20" s="11">
        <v>0.7743000000000001</v>
      </c>
      <c r="AB20" s="11">
        <v>0.79059999999999997</v>
      </c>
      <c r="AC20" s="11">
        <v>0.54270000000000007</v>
      </c>
      <c r="AD20" s="11">
        <v>9.2979125976562493E-2</v>
      </c>
      <c r="AE20" s="11">
        <v>0.86239999999999994</v>
      </c>
      <c r="AF20" s="11">
        <v>0.93969999999999998</v>
      </c>
      <c r="AG20" s="12">
        <v>25.51</v>
      </c>
      <c r="AH20" s="12">
        <v>18.395846948969069</v>
      </c>
      <c r="AI20" s="19">
        <f>VLOOKUP(A20, [1]Sheet1!$A$3:$AH$46, 34, FALSE)</f>
        <v>30.586481027000001</v>
      </c>
      <c r="AJ20" s="12">
        <v>63.511615753173828</v>
      </c>
      <c r="AK20" s="12">
        <v>51.408092498779297</v>
      </c>
      <c r="AL20" s="11">
        <v>0.13159999999999999</v>
      </c>
      <c r="AM20" s="11">
        <v>0.57495254516601557</v>
      </c>
      <c r="AN20" s="11">
        <v>0.86170000000000002</v>
      </c>
      <c r="AO20" s="12">
        <v>1.5141801797458234</v>
      </c>
      <c r="AP20" s="11">
        <v>0.3333333432674408</v>
      </c>
    </row>
    <row r="21" spans="1:42" x14ac:dyDescent="0.45">
      <c r="A21" s="9" t="s">
        <v>63</v>
      </c>
      <c r="B21" s="34" t="s">
        <v>64</v>
      </c>
      <c r="C21" s="7">
        <v>28847</v>
      </c>
      <c r="D21" s="10">
        <v>293913505.41952556</v>
      </c>
      <c r="E21" s="2">
        <v>296875463.84723514</v>
      </c>
      <c r="F21" s="10">
        <v>-2961958.4277096102</v>
      </c>
      <c r="G21" s="3">
        <v>-1.0077653367720469E-2</v>
      </c>
      <c r="H21" s="10">
        <v>-2961958.4277096102</v>
      </c>
      <c r="I21" s="10">
        <v>1824393.1339117289</v>
      </c>
      <c r="J21" s="4" t="s">
        <v>110</v>
      </c>
      <c r="K21" s="11">
        <v>1</v>
      </c>
      <c r="L21" s="5">
        <v>84.71</v>
      </c>
      <c r="M21" s="5">
        <v>94.04</v>
      </c>
      <c r="N21" s="5">
        <v>93.21</v>
      </c>
      <c r="O21" s="5">
        <v>81.64</v>
      </c>
      <c r="P21" s="5">
        <v>61.98</v>
      </c>
      <c r="Q21" s="5">
        <v>75.17</v>
      </c>
      <c r="R21" s="5">
        <v>72.540000000000006</v>
      </c>
      <c r="S21" s="5">
        <v>15.105188710580503</v>
      </c>
      <c r="T21" s="11">
        <v>0.63570000000000004</v>
      </c>
      <c r="U21" s="11">
        <v>0.58150000000000002</v>
      </c>
      <c r="V21" s="11">
        <v>0.78</v>
      </c>
      <c r="W21" s="11">
        <v>0.9373999999999999</v>
      </c>
      <c r="X21" s="11">
        <v>0.61780000000000002</v>
      </c>
      <c r="Y21" s="11">
        <v>0.92280000000000006</v>
      </c>
      <c r="Z21" s="11">
        <v>0.85459999999999992</v>
      </c>
      <c r="AA21" s="11">
        <v>0.73540000000000005</v>
      </c>
      <c r="AB21" s="11">
        <v>0.77890000000000004</v>
      </c>
      <c r="AC21" s="11">
        <v>0.50180000000000002</v>
      </c>
      <c r="AD21" s="11">
        <v>0.13214285850524901</v>
      </c>
      <c r="AE21" s="11">
        <v>0.80840000000000001</v>
      </c>
      <c r="AF21" s="11">
        <v>0.93189999999999995</v>
      </c>
      <c r="AG21" s="12">
        <v>22.42</v>
      </c>
      <c r="AH21" s="12">
        <v>19.367898678613081</v>
      </c>
      <c r="AI21" s="19">
        <f>VLOOKUP(A21, [1]Sheet1!$A$3:$AH$46, 34, FALSE)</f>
        <v>40.159055817999999</v>
      </c>
      <c r="AJ21" s="12">
        <v>77.004669189453125</v>
      </c>
      <c r="AK21" s="12">
        <v>63.01458740234375</v>
      </c>
      <c r="AL21" s="11">
        <v>6.1699999999999998E-2</v>
      </c>
      <c r="AM21" s="11">
        <v>0.53749999999999998</v>
      </c>
      <c r="AN21" s="11">
        <v>0.83760000000000001</v>
      </c>
      <c r="AO21" s="12">
        <v>1.1027429609906039</v>
      </c>
      <c r="AP21" s="11">
        <v>0.70129871368408203</v>
      </c>
    </row>
    <row r="22" spans="1:42" x14ac:dyDescent="0.45">
      <c r="A22" s="9" t="s">
        <v>102</v>
      </c>
      <c r="B22" s="34" t="s">
        <v>103</v>
      </c>
      <c r="C22" s="7">
        <v>23177</v>
      </c>
      <c r="D22" s="10">
        <v>390561142.56327426</v>
      </c>
      <c r="E22" s="2">
        <v>383030888.39293212</v>
      </c>
      <c r="F22" s="10">
        <v>7530254.1703421315</v>
      </c>
      <c r="G22" s="3">
        <v>1.9280602573314536E-2</v>
      </c>
      <c r="H22" s="10">
        <v>5903719.2662737053</v>
      </c>
      <c r="I22" s="10">
        <v>806817.56701207161</v>
      </c>
      <c r="J22" s="4" t="s">
        <v>110</v>
      </c>
      <c r="K22" s="11">
        <v>1</v>
      </c>
      <c r="L22" s="5">
        <v>82.06</v>
      </c>
      <c r="M22" s="5">
        <v>91.25</v>
      </c>
      <c r="N22" s="5">
        <v>90.7</v>
      </c>
      <c r="O22" s="5">
        <v>81.97</v>
      </c>
      <c r="P22" s="5">
        <v>62.12</v>
      </c>
      <c r="Q22" s="5">
        <v>79</v>
      </c>
      <c r="R22" s="5">
        <v>68.900000000000006</v>
      </c>
      <c r="S22" s="5">
        <v>15.352399584639087</v>
      </c>
      <c r="T22" s="11">
        <v>0.1082</v>
      </c>
      <c r="U22" s="11">
        <v>0.48130000000000001</v>
      </c>
      <c r="V22" s="11">
        <v>0.68859999999999999</v>
      </c>
      <c r="W22" s="11">
        <v>0.30349999999999999</v>
      </c>
      <c r="X22" s="11">
        <v>0.51529999999999998</v>
      </c>
      <c r="Y22" s="11">
        <v>0.56409999999999993</v>
      </c>
      <c r="Z22" s="11">
        <v>0.23120000000000002</v>
      </c>
      <c r="AA22" s="11">
        <v>0.32600000000000001</v>
      </c>
      <c r="AB22" s="11">
        <v>0.41859999999999997</v>
      </c>
      <c r="AC22" s="11">
        <v>0.1069</v>
      </c>
      <c r="AD22" s="11">
        <v>0.31653224945068359</v>
      </c>
      <c r="AE22" s="11">
        <v>0.69730000000000003</v>
      </c>
      <c r="AF22" s="11">
        <v>0.64410000000000001</v>
      </c>
      <c r="AG22" s="12">
        <v>31.36</v>
      </c>
      <c r="AH22" s="12">
        <v>19.680974852461173</v>
      </c>
      <c r="AI22" s="19">
        <f>VLOOKUP(A22, [1]Sheet1!$A$3:$AH$46, 34, FALSE)</f>
        <v>34.894114905000002</v>
      </c>
      <c r="AJ22" s="12">
        <v>86.029449462890625</v>
      </c>
      <c r="AK22" s="12">
        <v>56.596225738525391</v>
      </c>
      <c r="AL22" s="11">
        <v>0.04</v>
      </c>
      <c r="AM22" s="11">
        <v>0.12903225898742676</v>
      </c>
      <c r="AN22" s="11">
        <v>0.67079999999999995</v>
      </c>
      <c r="AO22" s="12">
        <v>1.6886175903174749</v>
      </c>
      <c r="AP22" s="11">
        <v>0.80327868461608887</v>
      </c>
    </row>
    <row r="23" spans="1:42" x14ac:dyDescent="0.45">
      <c r="A23" s="9" t="s">
        <v>97</v>
      </c>
      <c r="B23" s="34" t="s">
        <v>147</v>
      </c>
      <c r="C23" s="7">
        <v>22784</v>
      </c>
      <c r="D23" s="10">
        <v>252559940.51332304</v>
      </c>
      <c r="E23" s="2">
        <v>252059227.45837158</v>
      </c>
      <c r="F23" s="10">
        <v>500713.05495145288</v>
      </c>
      <c r="G23" s="3">
        <v>1.9825513655640065E-3</v>
      </c>
      <c r="H23" s="10">
        <v>392559.03396116238</v>
      </c>
      <c r="I23" s="10">
        <v>4689866.6726409197</v>
      </c>
      <c r="J23" s="4" t="s">
        <v>110</v>
      </c>
      <c r="K23" s="11">
        <v>1</v>
      </c>
      <c r="L23" s="5">
        <v>78.42</v>
      </c>
      <c r="M23" s="5">
        <v>93.62</v>
      </c>
      <c r="N23" s="5">
        <v>92.14</v>
      </c>
      <c r="O23" s="5">
        <v>80.25</v>
      </c>
      <c r="P23" s="5">
        <v>60.61</v>
      </c>
      <c r="Q23" s="5">
        <v>76.52</v>
      </c>
      <c r="R23" s="5">
        <v>72.239999999999995</v>
      </c>
      <c r="S23" s="5">
        <v>14.757824651014886</v>
      </c>
      <c r="T23" s="11">
        <v>0.40869999999999995</v>
      </c>
      <c r="U23" s="11">
        <v>0.71970000000000001</v>
      </c>
      <c r="V23" s="11">
        <v>0.67349999999999999</v>
      </c>
      <c r="W23" s="11">
        <v>0.69620000000000004</v>
      </c>
      <c r="X23" s="11">
        <v>0.75080000000000002</v>
      </c>
      <c r="Y23" s="11">
        <v>0.91359999999999997</v>
      </c>
      <c r="Z23" s="11">
        <v>0.60060000000000002</v>
      </c>
      <c r="AA23" s="11">
        <v>0.68870000000000009</v>
      </c>
      <c r="AB23" s="11">
        <v>0.64510000000000001</v>
      </c>
      <c r="AC23" s="11">
        <v>0.38079999999999997</v>
      </c>
      <c r="AD23" s="11">
        <v>0.16370107650756835</v>
      </c>
      <c r="AE23" s="11">
        <v>0.74560000000000004</v>
      </c>
      <c r="AF23" s="11">
        <v>0.85420000000000007</v>
      </c>
      <c r="AG23" s="12">
        <v>25.92</v>
      </c>
      <c r="AH23" s="12">
        <v>17.802387708188604</v>
      </c>
      <c r="AI23" s="19">
        <f>VLOOKUP(A23, [1]Sheet1!$A$3:$AH$46, 34, FALSE)</f>
        <v>32.365613273999998</v>
      </c>
      <c r="AJ23" s="12">
        <v>62.694038391113281</v>
      </c>
      <c r="AK23" s="12">
        <v>52.542121887207031</v>
      </c>
      <c r="AL23" s="11">
        <v>2.5600000000000001E-2</v>
      </c>
      <c r="AM23" s="11">
        <v>0.43416370391845704</v>
      </c>
      <c r="AN23" s="11">
        <v>0.80489999999999995</v>
      </c>
      <c r="AO23" s="12">
        <v>1.4064271348239343</v>
      </c>
      <c r="AP23" s="11">
        <v>0.59090906381607056</v>
      </c>
    </row>
    <row r="24" spans="1:42" x14ac:dyDescent="0.45">
      <c r="A24" s="9" t="s">
        <v>65</v>
      </c>
      <c r="B24" s="34" t="s">
        <v>66</v>
      </c>
      <c r="C24" s="7">
        <v>29559</v>
      </c>
      <c r="D24" s="10">
        <v>328581425.3755818</v>
      </c>
      <c r="E24" s="2">
        <v>313186961.28218448</v>
      </c>
      <c r="F24" s="10">
        <v>15394464.093397304</v>
      </c>
      <c r="G24" s="3">
        <v>4.6851291352823163E-2</v>
      </c>
      <c r="H24" s="10">
        <v>15086574.813397305</v>
      </c>
      <c r="I24" s="10">
        <v>1187210.289052844</v>
      </c>
      <c r="J24" s="4" t="s">
        <v>110</v>
      </c>
      <c r="K24" s="11">
        <v>1</v>
      </c>
      <c r="L24" s="5">
        <v>84.47</v>
      </c>
      <c r="M24" s="5">
        <v>93.67</v>
      </c>
      <c r="N24" s="5">
        <v>92.46</v>
      </c>
      <c r="O24" s="5">
        <v>81.2</v>
      </c>
      <c r="P24" s="5">
        <v>65.7</v>
      </c>
      <c r="Q24" s="5">
        <v>75.150000000000006</v>
      </c>
      <c r="R24" s="5">
        <v>75.13</v>
      </c>
      <c r="S24" s="5">
        <v>15.050351488615801</v>
      </c>
      <c r="T24" s="11">
        <v>0.3624</v>
      </c>
      <c r="U24" s="11">
        <v>0.93510000000000004</v>
      </c>
      <c r="V24" s="11">
        <v>0.83590000000000009</v>
      </c>
      <c r="W24" s="11">
        <v>0.95620000000000005</v>
      </c>
      <c r="X24" s="11">
        <v>0.47639999999999999</v>
      </c>
      <c r="Y24" s="11">
        <v>0.90260000000000007</v>
      </c>
      <c r="Z24" s="11">
        <v>0.90560000000000007</v>
      </c>
      <c r="AA24" s="11">
        <v>0.80299999999999994</v>
      </c>
      <c r="AB24" s="11">
        <v>0.85199999999999998</v>
      </c>
      <c r="AC24" s="11">
        <v>0.83819999999999995</v>
      </c>
      <c r="AD24" s="11">
        <v>7.0261440277099615E-2</v>
      </c>
      <c r="AE24" s="11">
        <v>0.81769999999999998</v>
      </c>
      <c r="AF24" s="11">
        <v>0.95409999999999995</v>
      </c>
      <c r="AG24" s="12">
        <v>18.78</v>
      </c>
      <c r="AH24" s="12">
        <v>19.152320600950056</v>
      </c>
      <c r="AI24" s="19">
        <f>VLOOKUP(A24, [1]Sheet1!$A$3:$AH$46, 34, FALSE)</f>
        <v>37.598351014999999</v>
      </c>
      <c r="AJ24" s="12">
        <v>86.706672668457031</v>
      </c>
      <c r="AK24" s="12">
        <v>64.738754272460938</v>
      </c>
      <c r="AL24" s="11">
        <v>0</v>
      </c>
      <c r="AM24" s="11">
        <v>0.89215682983398437</v>
      </c>
      <c r="AN24" s="11">
        <v>0.85430000000000006</v>
      </c>
      <c r="AO24" s="12">
        <v>2.0600310249909644</v>
      </c>
      <c r="AP24" s="11">
        <v>0.68478262424468994</v>
      </c>
    </row>
    <row r="25" spans="1:42" x14ac:dyDescent="0.45">
      <c r="A25" s="9" t="s">
        <v>96</v>
      </c>
      <c r="B25" s="34" t="s">
        <v>146</v>
      </c>
      <c r="C25" s="7">
        <v>45710</v>
      </c>
      <c r="D25" s="10">
        <v>429551699.24078894</v>
      </c>
      <c r="E25" s="2">
        <v>424294047.43291348</v>
      </c>
      <c r="F25" s="10">
        <v>5257651.8078754479</v>
      </c>
      <c r="G25" s="3">
        <v>1.2239858012826125E-2</v>
      </c>
      <c r="H25" s="10">
        <v>5152498.7678754479</v>
      </c>
      <c r="I25" s="10">
        <v>2935036.7860543132</v>
      </c>
      <c r="J25" s="4" t="s">
        <v>110</v>
      </c>
      <c r="K25" s="11">
        <v>1</v>
      </c>
      <c r="L25" s="5">
        <v>82.12</v>
      </c>
      <c r="M25" s="5">
        <v>92.37</v>
      </c>
      <c r="N25" s="5">
        <v>91.98</v>
      </c>
      <c r="O25" s="5">
        <v>81.14</v>
      </c>
      <c r="P25" s="5">
        <v>57.16</v>
      </c>
      <c r="Q25" s="5">
        <v>71.45</v>
      </c>
      <c r="R25" s="5">
        <v>72.650000000000006</v>
      </c>
      <c r="S25" s="5">
        <v>15.294398680604795</v>
      </c>
      <c r="T25" s="11">
        <v>0.1575</v>
      </c>
      <c r="U25" s="11">
        <v>0.77739999999999998</v>
      </c>
      <c r="V25" s="11">
        <v>0.77760000000000007</v>
      </c>
      <c r="W25" s="11">
        <v>0.87730000000000008</v>
      </c>
      <c r="X25" s="11">
        <v>0.54430000000000001</v>
      </c>
      <c r="Y25" s="11">
        <v>0.9081999999999999</v>
      </c>
      <c r="Z25" s="11">
        <v>0.16079999999999997</v>
      </c>
      <c r="AA25" s="11">
        <v>0.72109999999999996</v>
      </c>
      <c r="AB25" s="11">
        <v>0.72889999999999999</v>
      </c>
      <c r="AC25" s="11">
        <v>0.41639999999999999</v>
      </c>
      <c r="AD25" s="11">
        <v>0.108695650100708</v>
      </c>
      <c r="AE25" s="11">
        <v>0.66890000000000005</v>
      </c>
      <c r="AF25" s="11">
        <v>0.90959999999999996</v>
      </c>
      <c r="AG25" s="12">
        <v>22.5</v>
      </c>
      <c r="AH25" s="12">
        <v>18.572981100519375</v>
      </c>
      <c r="AI25" s="19">
        <f>VLOOKUP(A25, [1]Sheet1!$A$3:$AH$46, 34, FALSE)</f>
        <v>38.380651145000002</v>
      </c>
      <c r="AJ25" s="12">
        <v>80.25946044921875</v>
      </c>
      <c r="AK25" s="12">
        <v>63.599288940429688</v>
      </c>
      <c r="AL25" s="11">
        <v>0</v>
      </c>
      <c r="AM25" s="11">
        <v>0.45317726135253905</v>
      </c>
      <c r="AN25" s="11">
        <v>0.77540000000000009</v>
      </c>
      <c r="AO25" s="12">
        <v>1.6127166667134094</v>
      </c>
      <c r="AP25" s="11">
        <v>0.61290323734283447</v>
      </c>
    </row>
    <row r="26" spans="1:42" x14ac:dyDescent="0.45">
      <c r="A26" s="9" t="s">
        <v>62</v>
      </c>
      <c r="B26" s="34" t="s">
        <v>142</v>
      </c>
      <c r="C26" s="7">
        <v>19089</v>
      </c>
      <c r="D26" s="10">
        <v>194745362.80236417</v>
      </c>
      <c r="E26" s="2">
        <v>195456786.72687975</v>
      </c>
      <c r="F26" s="10">
        <v>-711423.9245155853</v>
      </c>
      <c r="G26" s="3">
        <v>-3.6530981496980157E-3</v>
      </c>
      <c r="H26" s="10">
        <v>-569139.13961246831</v>
      </c>
      <c r="I26" s="10">
        <v>1837604.0678714514</v>
      </c>
      <c r="J26" s="4" t="s">
        <v>110</v>
      </c>
      <c r="K26" s="11">
        <v>1</v>
      </c>
      <c r="L26" s="5">
        <v>79.010000000000005</v>
      </c>
      <c r="M26" s="5">
        <v>93.19</v>
      </c>
      <c r="N26" s="5">
        <v>93.41</v>
      </c>
      <c r="O26" s="5">
        <v>83.08</v>
      </c>
      <c r="P26" s="5">
        <v>64.849999999999994</v>
      </c>
      <c r="Q26" s="5">
        <v>72.45</v>
      </c>
      <c r="R26" s="5">
        <v>76.25</v>
      </c>
      <c r="S26" s="5">
        <v>15.422973376011695</v>
      </c>
      <c r="T26" s="11">
        <v>0.15460000000000002</v>
      </c>
      <c r="U26" s="11">
        <v>0.746</v>
      </c>
      <c r="V26" s="11">
        <v>0.82569999999999988</v>
      </c>
      <c r="W26" s="11">
        <v>0.9556</v>
      </c>
      <c r="X26" s="11">
        <v>0.2661</v>
      </c>
      <c r="Y26" s="11">
        <v>0.90319999999999989</v>
      </c>
      <c r="Z26" s="11">
        <v>0.625</v>
      </c>
      <c r="AA26" s="11">
        <v>0.7823</v>
      </c>
      <c r="AB26" s="11">
        <v>0.7742</v>
      </c>
      <c r="AC26" s="11">
        <v>0.4113</v>
      </c>
      <c r="AD26" s="11">
        <v>0.14112903594970702</v>
      </c>
      <c r="AE26" s="11">
        <v>0.6855</v>
      </c>
      <c r="AF26" s="11">
        <v>0.8911</v>
      </c>
      <c r="AG26" s="12">
        <v>16.75</v>
      </c>
      <c r="AH26" s="12">
        <v>18.680888224710312</v>
      </c>
      <c r="AI26" s="19">
        <f>VLOOKUP(A26, [1]Sheet1!$A$3:$AH$46, 34, FALSE)</f>
        <v>39.204172374000002</v>
      </c>
      <c r="AJ26" s="12">
        <v>87.896255493164063</v>
      </c>
      <c r="AK26" s="12">
        <v>68.540153503417969</v>
      </c>
      <c r="AL26" s="11">
        <v>0</v>
      </c>
      <c r="AM26" s="11">
        <v>0.47983871459960936</v>
      </c>
      <c r="AN26" s="11">
        <v>0.83400000000000007</v>
      </c>
      <c r="AO26" s="12">
        <v>1.8915086631249429</v>
      </c>
      <c r="AP26" s="11">
        <v>0.72500002384185791</v>
      </c>
    </row>
    <row r="27" spans="1:42" x14ac:dyDescent="0.45">
      <c r="A27" s="9" t="s">
        <v>80</v>
      </c>
      <c r="B27" s="34" t="s">
        <v>81</v>
      </c>
      <c r="C27" s="7">
        <v>14620</v>
      </c>
      <c r="D27" s="10">
        <v>154466227.95190746</v>
      </c>
      <c r="E27" s="2">
        <v>159535246.42117903</v>
      </c>
      <c r="F27" s="10">
        <v>-5069018.4692715555</v>
      </c>
      <c r="G27" s="3">
        <v>-3.2816354335070429E-2</v>
      </c>
      <c r="H27" s="10">
        <v>-4055214.7754172445</v>
      </c>
      <c r="I27" s="10">
        <v>178162.59543409944</v>
      </c>
      <c r="J27" s="4" t="s">
        <v>110</v>
      </c>
      <c r="K27" s="11">
        <v>1</v>
      </c>
      <c r="L27" s="5">
        <v>79.83</v>
      </c>
      <c r="M27" s="5">
        <v>93.52</v>
      </c>
      <c r="N27" s="5">
        <v>92.95</v>
      </c>
      <c r="O27" s="5">
        <v>84.38</v>
      </c>
      <c r="P27" s="5">
        <v>65.47</v>
      </c>
      <c r="Q27" s="5">
        <v>75.17</v>
      </c>
      <c r="R27" s="5">
        <v>73.010000000000005</v>
      </c>
      <c r="S27" s="5">
        <v>14.926507248918577</v>
      </c>
      <c r="T27" s="11">
        <v>0.9103</v>
      </c>
      <c r="U27" s="11">
        <v>0.76180000000000003</v>
      </c>
      <c r="V27" s="11">
        <v>0.6520999999999999</v>
      </c>
      <c r="W27" s="11">
        <v>0.91680000000000006</v>
      </c>
      <c r="X27" s="11">
        <v>0.40100000000000002</v>
      </c>
      <c r="Y27" s="11">
        <v>0.95760000000000001</v>
      </c>
      <c r="Z27" s="11">
        <v>0.82140000000000002</v>
      </c>
      <c r="AA27" s="11">
        <v>0.78689999999999993</v>
      </c>
      <c r="AB27" s="11">
        <v>0.74379999999999991</v>
      </c>
      <c r="AC27" s="11">
        <v>0.34979999999999994</v>
      </c>
      <c r="AD27" s="11">
        <v>0.11001642227172852</v>
      </c>
      <c r="AE27" s="11">
        <v>0.78859999999999997</v>
      </c>
      <c r="AF27" s="11">
        <v>0.94319999999999993</v>
      </c>
      <c r="AG27" s="12">
        <v>20.18</v>
      </c>
      <c r="AH27" s="12">
        <v>19.054862681135511</v>
      </c>
      <c r="AI27" s="19">
        <f>VLOOKUP(A27, [1]Sheet1!$A$3:$AH$46, 34, FALSE)</f>
        <v>36.828854583999998</v>
      </c>
      <c r="AJ27" s="12">
        <v>78.434524536132813</v>
      </c>
      <c r="AK27" s="12">
        <v>63.050907135009766</v>
      </c>
      <c r="AL27" s="11">
        <v>7.3800000000000004E-2</v>
      </c>
      <c r="AM27" s="11">
        <v>0.38095237731933596</v>
      </c>
      <c r="AN27" s="11">
        <v>0.89390000000000003</v>
      </c>
      <c r="AO27" s="12">
        <v>1.3574681787070357</v>
      </c>
      <c r="AP27" s="11">
        <v>0.60655736923217773</v>
      </c>
    </row>
    <row r="28" spans="1:42" x14ac:dyDescent="0.45">
      <c r="A28" s="9" t="s">
        <v>69</v>
      </c>
      <c r="B28" s="34" t="s">
        <v>70</v>
      </c>
      <c r="C28" s="7">
        <v>19150</v>
      </c>
      <c r="D28" s="10">
        <v>241812814.96290398</v>
      </c>
      <c r="E28" s="2">
        <v>227498291.93382704</v>
      </c>
      <c r="F28" s="10">
        <v>14314523.029076941</v>
      </c>
      <c r="G28" s="3">
        <v>5.9196709782618033E-2</v>
      </c>
      <c r="H28" s="10">
        <v>11848827.9381452</v>
      </c>
      <c r="I28" s="10">
        <v>231710.18384936452</v>
      </c>
      <c r="J28" s="4" t="s">
        <v>110</v>
      </c>
      <c r="K28" s="11">
        <v>1</v>
      </c>
      <c r="L28" s="5">
        <v>82.93</v>
      </c>
      <c r="M28" s="5">
        <v>92.77</v>
      </c>
      <c r="N28" s="5">
        <v>91.81</v>
      </c>
      <c r="O28" s="5">
        <v>81.5</v>
      </c>
      <c r="P28" s="5">
        <v>57.03</v>
      </c>
      <c r="Q28" s="5">
        <v>72.28</v>
      </c>
      <c r="R28" s="5">
        <v>71.819999999999993</v>
      </c>
      <c r="S28" s="5">
        <v>14.775450477202353</v>
      </c>
      <c r="T28" s="11">
        <v>0.44040000000000001</v>
      </c>
      <c r="U28" s="11">
        <v>0.61929999999999996</v>
      </c>
      <c r="V28" s="11">
        <v>0.48840000000000006</v>
      </c>
      <c r="W28" s="11">
        <v>0.53110000000000002</v>
      </c>
      <c r="X28" s="11">
        <v>0.72459999999999991</v>
      </c>
      <c r="Y28" s="11">
        <v>0.30070000000000002</v>
      </c>
      <c r="Z28" s="11">
        <v>0.26700000000000002</v>
      </c>
      <c r="AA28" s="11">
        <v>0.56920000000000004</v>
      </c>
      <c r="AB28" s="11">
        <v>0.60299999999999998</v>
      </c>
      <c r="AC28" s="11">
        <v>0.20430000000000001</v>
      </c>
      <c r="AD28" s="11">
        <v>0.2255772590637207</v>
      </c>
      <c r="AE28" s="11">
        <v>0.69</v>
      </c>
      <c r="AF28" s="11">
        <v>0.73680000000000012</v>
      </c>
      <c r="AG28" s="12">
        <v>19.87</v>
      </c>
      <c r="AH28" s="12">
        <v>18.220807168675123</v>
      </c>
      <c r="AI28" s="19">
        <f>VLOOKUP(A28, [1]Sheet1!$A$3:$AH$46, 34, FALSE)</f>
        <v>33.083668695999997</v>
      </c>
      <c r="AJ28" s="12">
        <v>80.108230590820313</v>
      </c>
      <c r="AK28" s="12">
        <v>58.626312255859375</v>
      </c>
      <c r="AL28" s="11">
        <v>0.13730000000000001</v>
      </c>
      <c r="AM28" s="11">
        <v>0.23978685379028319</v>
      </c>
      <c r="AN28" s="11">
        <v>0.76859999999999995</v>
      </c>
      <c r="AO28" s="12">
        <v>1.6633187631578217</v>
      </c>
      <c r="AP28" s="11">
        <v>0.61538463830947876</v>
      </c>
    </row>
    <row r="29" spans="1:42" x14ac:dyDescent="0.45">
      <c r="A29" s="9" t="s">
        <v>95</v>
      </c>
      <c r="B29" s="34" t="s">
        <v>145</v>
      </c>
      <c r="C29" s="7">
        <v>22896</v>
      </c>
      <c r="D29" s="10">
        <v>285153127.05458224</v>
      </c>
      <c r="E29" s="2">
        <v>283087612.23342484</v>
      </c>
      <c r="F29" s="10">
        <v>2065514.8211573681</v>
      </c>
      <c r="G29" s="3">
        <v>7.2435285647840719E-3</v>
      </c>
      <c r="H29" s="10">
        <v>1619363.6169258945</v>
      </c>
      <c r="I29" s="10">
        <v>2009302.3300535679</v>
      </c>
      <c r="J29" s="4" t="s">
        <v>110</v>
      </c>
      <c r="K29" s="11">
        <v>1</v>
      </c>
      <c r="L29" s="5">
        <v>75.27</v>
      </c>
      <c r="M29" s="5">
        <v>89.45</v>
      </c>
      <c r="N29" s="5">
        <v>88.22</v>
      </c>
      <c r="O29" s="5">
        <v>81.06</v>
      </c>
      <c r="P29" s="5">
        <v>57.34</v>
      </c>
      <c r="Q29" s="5">
        <v>71.45</v>
      </c>
      <c r="R29" s="5">
        <v>70.16</v>
      </c>
      <c r="S29" s="5">
        <v>15.326972574760584</v>
      </c>
      <c r="T29" s="11">
        <v>0.73819999999999997</v>
      </c>
      <c r="U29" s="11">
        <v>0.43560000000000004</v>
      </c>
      <c r="V29" s="11">
        <v>0.55200000000000005</v>
      </c>
      <c r="W29" s="11">
        <v>0.37790000000000001</v>
      </c>
      <c r="X29" s="11">
        <v>0.53259999999999996</v>
      </c>
      <c r="Y29" s="11">
        <v>0.82389999999999997</v>
      </c>
      <c r="Z29" s="11">
        <v>0.2606</v>
      </c>
      <c r="AA29" s="11">
        <v>0.47649999999999998</v>
      </c>
      <c r="AB29" s="11">
        <v>0.59250000000000003</v>
      </c>
      <c r="AC29" s="11">
        <v>0.17269999999999999</v>
      </c>
      <c r="AD29" s="11">
        <v>0.22661870956420899</v>
      </c>
      <c r="AE29" s="11">
        <v>0.71589999999999998</v>
      </c>
      <c r="AF29" s="11">
        <v>0.78139999999999998</v>
      </c>
      <c r="AG29" s="12">
        <v>20.63</v>
      </c>
      <c r="AH29" s="12">
        <v>19.301793324545045</v>
      </c>
      <c r="AI29" s="19">
        <f>VLOOKUP(A29, [1]Sheet1!$A$3:$AH$46, 34, FALSE)</f>
        <v>35.728297245</v>
      </c>
      <c r="AJ29" s="12">
        <v>73.378334045410156</v>
      </c>
      <c r="AK29" s="12">
        <v>53.661537170410156</v>
      </c>
      <c r="AL29" s="11">
        <v>0</v>
      </c>
      <c r="AM29" s="11">
        <v>0.21043165206909178</v>
      </c>
      <c r="AN29" s="11">
        <v>0.74299999999999999</v>
      </c>
      <c r="AO29" s="12">
        <v>1.6665430935541532</v>
      </c>
      <c r="AP29" s="11">
        <v>0.78571426868438721</v>
      </c>
    </row>
    <row r="30" spans="1:42" x14ac:dyDescent="0.45">
      <c r="A30" s="9" t="s">
        <v>91</v>
      </c>
      <c r="B30" s="34" t="s">
        <v>92</v>
      </c>
      <c r="C30" s="7">
        <v>14632</v>
      </c>
      <c r="D30" s="10">
        <v>196165217.54697219</v>
      </c>
      <c r="E30" s="2">
        <v>205422250.57457405</v>
      </c>
      <c r="F30" s="10">
        <v>-9257033.0276018716</v>
      </c>
      <c r="G30" s="3">
        <v>-4.7189981707053928E-2</v>
      </c>
      <c r="H30" s="10">
        <v>-9257033.0276018716</v>
      </c>
      <c r="I30" s="10">
        <v>1035891.3388199508</v>
      </c>
      <c r="J30" s="4" t="s">
        <v>110</v>
      </c>
      <c r="K30" s="11">
        <v>1</v>
      </c>
      <c r="L30" s="5">
        <v>85.44</v>
      </c>
      <c r="M30" s="5">
        <v>94.12</v>
      </c>
      <c r="N30" s="5">
        <v>93.01</v>
      </c>
      <c r="O30" s="5">
        <v>83.62</v>
      </c>
      <c r="P30" s="5">
        <v>58.76</v>
      </c>
      <c r="Q30" s="5">
        <v>75.38</v>
      </c>
      <c r="R30" s="5">
        <v>70.3</v>
      </c>
      <c r="S30" s="5">
        <v>15.425854782662974</v>
      </c>
      <c r="T30" s="11">
        <v>0.625</v>
      </c>
      <c r="U30" s="11">
        <v>0.29449999999999998</v>
      </c>
      <c r="V30" s="11">
        <v>0.58820000000000006</v>
      </c>
      <c r="W30" s="11">
        <v>0.43829999999999997</v>
      </c>
      <c r="X30" s="11">
        <v>0.57399999999999995</v>
      </c>
      <c r="Y30" s="11">
        <v>0.86430000000000007</v>
      </c>
      <c r="Z30" s="11">
        <v>8.3299999999999999E-2</v>
      </c>
      <c r="AA30" s="11">
        <v>0.39450000000000002</v>
      </c>
      <c r="AB30" s="11">
        <v>0.54449999999999998</v>
      </c>
      <c r="AC30" s="11">
        <v>0.1222</v>
      </c>
      <c r="AD30" s="11">
        <v>0.25555555343627928</v>
      </c>
      <c r="AE30" s="11">
        <v>0.70849999999999991</v>
      </c>
      <c r="AF30" s="11">
        <v>0.74860000000000004</v>
      </c>
      <c r="AG30" s="12">
        <v>28.72</v>
      </c>
      <c r="AH30" s="12">
        <v>19.473880049079327</v>
      </c>
      <c r="AI30" s="19">
        <f>VLOOKUP(A30, [1]Sheet1!$A$3:$AH$46, 34, FALSE)</f>
        <v>35.897928215</v>
      </c>
      <c r="AJ30" s="12">
        <v>82.786468505859375</v>
      </c>
      <c r="AK30" s="12">
        <v>65.332420349121094</v>
      </c>
      <c r="AL30" s="11">
        <v>0</v>
      </c>
      <c r="AM30" s="11">
        <v>0.1555555534362793</v>
      </c>
      <c r="AN30" s="11">
        <v>0.75670000000000004</v>
      </c>
      <c r="AO30" s="12">
        <v>1.5748731695770528</v>
      </c>
      <c r="AP30" s="11">
        <v>0.85000002384185791</v>
      </c>
    </row>
    <row r="31" spans="1:42" x14ac:dyDescent="0.45">
      <c r="A31" s="9" t="s">
        <v>88</v>
      </c>
      <c r="B31" s="34" t="s">
        <v>89</v>
      </c>
      <c r="C31" s="7">
        <v>40964</v>
      </c>
      <c r="D31" s="10">
        <v>463596637.71205264</v>
      </c>
      <c r="E31" s="2">
        <v>458928368.70768589</v>
      </c>
      <c r="F31" s="10">
        <v>4668269.0043667667</v>
      </c>
      <c r="G31" s="3">
        <v>1.00696783035478E-2</v>
      </c>
      <c r="H31" s="10">
        <v>4574903.6243667668</v>
      </c>
      <c r="I31" s="10">
        <v>3170853.2159153819</v>
      </c>
      <c r="J31" s="4" t="s">
        <v>110</v>
      </c>
      <c r="K31" s="11">
        <v>1</v>
      </c>
      <c r="L31" s="5">
        <v>77.83</v>
      </c>
      <c r="M31" s="5">
        <v>92.63</v>
      </c>
      <c r="N31" s="5">
        <v>91.6</v>
      </c>
      <c r="O31" s="5">
        <v>82.13</v>
      </c>
      <c r="P31" s="5">
        <v>57.6</v>
      </c>
      <c r="Q31" s="5">
        <v>72.73</v>
      </c>
      <c r="R31" s="5">
        <v>74.209999999999994</v>
      </c>
      <c r="S31" s="5">
        <v>14.595677095795789</v>
      </c>
      <c r="T31" s="11">
        <v>0.53610000000000002</v>
      </c>
      <c r="U31" s="11">
        <v>0.69799999999999995</v>
      </c>
      <c r="V31" s="11">
        <v>0.71620000000000006</v>
      </c>
      <c r="W31" s="11">
        <v>0.87450000000000006</v>
      </c>
      <c r="X31" s="11">
        <v>0.63670000000000004</v>
      </c>
      <c r="Y31" s="11">
        <v>0.98040000000000005</v>
      </c>
      <c r="Z31" s="11">
        <v>0.57999999999999996</v>
      </c>
      <c r="AA31" s="11">
        <v>0.70310000000000006</v>
      </c>
      <c r="AB31" s="11">
        <v>0.75819999999999999</v>
      </c>
      <c r="AC31" s="11">
        <v>0.15629999999999999</v>
      </c>
      <c r="AD31" s="11">
        <v>0.13671875</v>
      </c>
      <c r="AE31" s="11">
        <v>0.7016</v>
      </c>
      <c r="AF31" s="11">
        <v>0.86309999999999998</v>
      </c>
      <c r="AG31" s="12">
        <v>25.01</v>
      </c>
      <c r="AH31" s="12">
        <v>18.094042367022965</v>
      </c>
      <c r="AI31" s="19">
        <f>VLOOKUP(A31, [1]Sheet1!$A$3:$AH$46, 34, FALSE)</f>
        <v>38.282111702000002</v>
      </c>
      <c r="AJ31" s="12">
        <v>77.147712707519531</v>
      </c>
      <c r="AK31" s="12">
        <v>60.014514923095703</v>
      </c>
      <c r="AL31" s="11">
        <v>0</v>
      </c>
      <c r="AM31" s="11">
        <v>0.16015625</v>
      </c>
      <c r="AN31" s="11">
        <v>0.84129999999999994</v>
      </c>
      <c r="AO31" s="12">
        <v>1.7129437058810488</v>
      </c>
      <c r="AP31" s="11">
        <v>0.64230769872665405</v>
      </c>
    </row>
    <row r="32" spans="1:42" x14ac:dyDescent="0.45">
      <c r="A32" s="9" t="s">
        <v>67</v>
      </c>
      <c r="B32" s="34" t="s">
        <v>68</v>
      </c>
      <c r="C32" s="7">
        <v>14764</v>
      </c>
      <c r="D32" s="10">
        <v>170016921.2736921</v>
      </c>
      <c r="E32" s="2">
        <v>165722609.12866992</v>
      </c>
      <c r="F32" s="10">
        <v>4294312.145022192</v>
      </c>
      <c r="G32" s="3">
        <v>2.5258145558989607E-2</v>
      </c>
      <c r="H32" s="10">
        <v>3366740.7260177536</v>
      </c>
      <c r="I32" s="10">
        <v>1515491.336681962</v>
      </c>
      <c r="J32" s="4" t="s">
        <v>110</v>
      </c>
      <c r="K32" s="11">
        <v>1</v>
      </c>
      <c r="L32" s="5">
        <v>81.75</v>
      </c>
      <c r="M32" s="5">
        <v>93.75</v>
      </c>
      <c r="N32" s="5">
        <v>93.93</v>
      </c>
      <c r="O32" s="5">
        <v>83.5</v>
      </c>
      <c r="P32" s="5">
        <v>67.31</v>
      </c>
      <c r="Q32" s="5">
        <v>74.709999999999994</v>
      </c>
      <c r="R32" s="5">
        <v>75.25</v>
      </c>
      <c r="S32" s="5">
        <v>15.414395268429626</v>
      </c>
      <c r="T32" s="11">
        <v>0.35580000000000001</v>
      </c>
      <c r="U32" s="11">
        <v>0.70440000000000003</v>
      </c>
      <c r="V32" s="11">
        <v>0.64260000000000006</v>
      </c>
      <c r="W32" s="11">
        <v>0.70739999999999992</v>
      </c>
      <c r="X32" s="11">
        <v>0.6762999999999999</v>
      </c>
      <c r="Y32" s="11">
        <v>0.73360000000000003</v>
      </c>
      <c r="Z32" s="11">
        <v>0.63219999999999998</v>
      </c>
      <c r="AA32" s="11">
        <v>0.51159999999999994</v>
      </c>
      <c r="AB32" s="11">
        <v>0.68379999999999996</v>
      </c>
      <c r="AC32" s="11">
        <v>0.28360000000000002</v>
      </c>
      <c r="AD32" s="11">
        <v>0.14909090995788574</v>
      </c>
      <c r="AE32" s="11">
        <v>0.73260000000000003</v>
      </c>
      <c r="AF32" s="11">
        <v>0.87150000000000005</v>
      </c>
      <c r="AG32" s="12">
        <v>27.45</v>
      </c>
      <c r="AH32" s="12">
        <v>17.384594719005346</v>
      </c>
      <c r="AI32" s="19">
        <f>VLOOKUP(A32, [1]Sheet1!$A$3:$AH$46, 34, FALSE)</f>
        <v>45.099777766999999</v>
      </c>
      <c r="AJ32" s="12">
        <v>99.352760314941406</v>
      </c>
      <c r="AK32" s="12">
        <v>73.753120422363281</v>
      </c>
      <c r="AL32" s="11">
        <v>0.1389</v>
      </c>
      <c r="AM32" s="11">
        <v>0.3018181800842285</v>
      </c>
      <c r="AN32" s="11">
        <v>0.81269999999999998</v>
      </c>
      <c r="AO32" s="12">
        <v>1.7746982150721542</v>
      </c>
      <c r="AP32" s="11">
        <v>0.61904764175415039</v>
      </c>
    </row>
    <row r="33" spans="1:44" x14ac:dyDescent="0.45">
      <c r="A33" s="9" t="s">
        <v>78</v>
      </c>
      <c r="B33" s="34" t="s">
        <v>79</v>
      </c>
      <c r="C33" s="7">
        <v>26724</v>
      </c>
      <c r="D33" s="10">
        <v>272088445.111911</v>
      </c>
      <c r="E33" s="2">
        <v>269934593.81049424</v>
      </c>
      <c r="F33" s="10">
        <v>2153851.3014167575</v>
      </c>
      <c r="G33" s="3">
        <v>7.915996949193746E-3</v>
      </c>
      <c r="H33" s="10">
        <v>2110774.2714167577</v>
      </c>
      <c r="I33" s="10">
        <v>1661766.3860557079</v>
      </c>
      <c r="J33" s="4" t="s">
        <v>110</v>
      </c>
      <c r="K33" s="11">
        <v>1</v>
      </c>
      <c r="L33" s="5">
        <v>77.97</v>
      </c>
      <c r="M33" s="5">
        <v>94.28</v>
      </c>
      <c r="N33" s="5">
        <v>94.04</v>
      </c>
      <c r="O33" s="5">
        <v>80.540000000000006</v>
      </c>
      <c r="P33" s="5">
        <v>57.71</v>
      </c>
      <c r="Q33" s="5">
        <v>74.48</v>
      </c>
      <c r="R33" s="5">
        <v>68.8</v>
      </c>
      <c r="S33" s="5">
        <v>14.951398464572394</v>
      </c>
      <c r="T33" s="11">
        <v>0.97109999999999996</v>
      </c>
      <c r="U33" s="11">
        <v>0.69420000000000004</v>
      </c>
      <c r="V33" s="11">
        <v>0.66969999999999996</v>
      </c>
      <c r="W33" s="11">
        <v>0.63369999999999993</v>
      </c>
      <c r="X33" s="11">
        <v>0.60640000000000005</v>
      </c>
      <c r="Y33" s="11">
        <v>0.87439999999999996</v>
      </c>
      <c r="Z33" s="11">
        <v>0.47810000000000002</v>
      </c>
      <c r="AA33" s="11">
        <v>0.65709999999999991</v>
      </c>
      <c r="AB33" s="11">
        <v>0.65890000000000004</v>
      </c>
      <c r="AC33" s="11">
        <v>0.39030000000000004</v>
      </c>
      <c r="AD33" s="11">
        <v>0.16234888076782228</v>
      </c>
      <c r="AE33" s="11">
        <v>0.68159999999999998</v>
      </c>
      <c r="AF33" s="11">
        <v>0.9083</v>
      </c>
      <c r="AG33" s="12">
        <v>32.58</v>
      </c>
      <c r="AH33" s="12">
        <v>18.813603544192564</v>
      </c>
      <c r="AI33" s="19">
        <f>VLOOKUP(A33, [1]Sheet1!$A$3:$AH$46, 34, FALSE)</f>
        <v>38.408515319999999</v>
      </c>
      <c r="AJ33" s="12">
        <v>81.586959838867188</v>
      </c>
      <c r="AK33" s="12">
        <v>62.455104827880859</v>
      </c>
      <c r="AL33" s="11">
        <v>0</v>
      </c>
      <c r="AM33" s="11">
        <v>0.43523315429687498</v>
      </c>
      <c r="AN33" s="11">
        <v>0.82889999999999997</v>
      </c>
      <c r="AO33" s="12">
        <v>1.7439153703685546</v>
      </c>
      <c r="AP33" s="11">
        <v>0.6111111044883728</v>
      </c>
    </row>
    <row r="34" spans="1:44" x14ac:dyDescent="0.45">
      <c r="A34" s="9" t="s">
        <v>61</v>
      </c>
      <c r="B34" s="34" t="s">
        <v>141</v>
      </c>
      <c r="C34" s="7">
        <v>12952</v>
      </c>
      <c r="D34" s="10">
        <v>195002210.4572593</v>
      </c>
      <c r="E34" s="2">
        <v>192741918.65813887</v>
      </c>
      <c r="F34" s="10">
        <v>2260291.7991204318</v>
      </c>
      <c r="G34" s="3">
        <v>1.1591108602411684E-2</v>
      </c>
      <c r="H34" s="10">
        <v>2215085.9591204319</v>
      </c>
      <c r="I34" s="10">
        <v>489987.81968355179</v>
      </c>
      <c r="J34" s="4" t="s">
        <v>110</v>
      </c>
      <c r="K34" s="11">
        <v>1</v>
      </c>
      <c r="L34" s="5">
        <v>77.36</v>
      </c>
      <c r="M34" s="5">
        <v>93.89</v>
      </c>
      <c r="N34" s="5">
        <v>93.21</v>
      </c>
      <c r="O34" s="5">
        <v>86.12</v>
      </c>
      <c r="P34" s="5">
        <v>65.290000000000006</v>
      </c>
      <c r="Q34" s="5">
        <v>71.680000000000007</v>
      </c>
      <c r="R34" s="5">
        <v>70.88</v>
      </c>
      <c r="S34" s="5">
        <v>15.888185076425765</v>
      </c>
      <c r="T34" s="11">
        <v>0.9637</v>
      </c>
      <c r="U34" s="11">
        <v>0.71129999999999993</v>
      </c>
      <c r="V34" s="11">
        <v>0.63350000000000006</v>
      </c>
      <c r="W34" s="11">
        <v>0.66180000000000005</v>
      </c>
      <c r="X34" s="11">
        <v>0.74870000000000003</v>
      </c>
      <c r="Y34" s="11">
        <v>0.91379999999999995</v>
      </c>
      <c r="Z34" s="11">
        <v>0.51849999999999996</v>
      </c>
      <c r="AA34" s="11">
        <v>0.57240000000000002</v>
      </c>
      <c r="AB34" s="11">
        <v>0.6411</v>
      </c>
      <c r="AC34" s="11">
        <v>0.27960000000000002</v>
      </c>
      <c r="AD34" s="11">
        <v>0.28267477035522459</v>
      </c>
      <c r="AE34" s="11">
        <v>0.61699999999999999</v>
      </c>
      <c r="AF34" s="11">
        <v>0.86340000000000006</v>
      </c>
      <c r="AG34" s="12">
        <v>27.95</v>
      </c>
      <c r="AH34" s="12">
        <v>20.319598587204695</v>
      </c>
      <c r="AI34" s="19">
        <f>VLOOKUP(A34, [1]Sheet1!$A$3:$AH$46, 34, FALSE)</f>
        <v>50.278968302999999</v>
      </c>
      <c r="AJ34" s="12">
        <v>105.22348785400391</v>
      </c>
      <c r="AK34" s="12">
        <v>80.916679382324219</v>
      </c>
      <c r="AL34" s="11">
        <v>0</v>
      </c>
      <c r="AM34" s="11">
        <v>0.34650455474853514</v>
      </c>
      <c r="AN34" s="11">
        <v>0.80230000000000001</v>
      </c>
      <c r="AO34" s="12">
        <v>1.9861074862377919</v>
      </c>
      <c r="AP34" s="11">
        <v>0.76086956262588501</v>
      </c>
    </row>
    <row r="35" spans="1:44" x14ac:dyDescent="0.45">
      <c r="A35" s="9" t="s">
        <v>100</v>
      </c>
      <c r="B35" s="34" t="s">
        <v>101</v>
      </c>
      <c r="C35" s="7">
        <v>21949</v>
      </c>
      <c r="D35" s="10">
        <v>281489377.36572802</v>
      </c>
      <c r="E35" s="2">
        <v>283377796.03813934</v>
      </c>
      <c r="F35" s="10">
        <v>-1888418.6724112935</v>
      </c>
      <c r="G35" s="3">
        <v>-6.7086676239215444E-3</v>
      </c>
      <c r="H35" s="10">
        <v>-1888418.6724112935</v>
      </c>
      <c r="I35" s="10">
        <v>2316254.1856588125</v>
      </c>
      <c r="J35" s="4" t="s">
        <v>110</v>
      </c>
      <c r="K35" s="11">
        <v>1</v>
      </c>
      <c r="L35" s="5">
        <v>82.19</v>
      </c>
      <c r="M35" s="5">
        <v>94.77</v>
      </c>
      <c r="N35" s="5">
        <v>93.2</v>
      </c>
      <c r="O35" s="5">
        <v>82.64</v>
      </c>
      <c r="P35" s="5">
        <v>61.89</v>
      </c>
      <c r="Q35" s="5">
        <v>76.459999999999994</v>
      </c>
      <c r="R35" s="5">
        <v>72.180000000000007</v>
      </c>
      <c r="S35" s="5">
        <v>15.060126915236992</v>
      </c>
      <c r="T35" s="11">
        <v>0.97049999999999992</v>
      </c>
      <c r="U35" s="11">
        <v>0.65249999999999997</v>
      </c>
      <c r="V35" s="11">
        <v>0.61619999999999997</v>
      </c>
      <c r="W35" s="11">
        <v>0.79579999999999995</v>
      </c>
      <c r="X35" s="11">
        <v>0.60229999999999995</v>
      </c>
      <c r="Y35" s="11">
        <v>0.93140000000000001</v>
      </c>
      <c r="Z35" s="11">
        <v>0.48430000000000001</v>
      </c>
      <c r="AA35" s="11">
        <v>0.76150000000000007</v>
      </c>
      <c r="AB35" s="11">
        <v>0.77870000000000006</v>
      </c>
      <c r="AC35" s="11">
        <v>0.3322</v>
      </c>
      <c r="AD35" s="11">
        <v>0.32396694183349611</v>
      </c>
      <c r="AE35" s="11">
        <v>0.62819999999999998</v>
      </c>
      <c r="AF35" s="11">
        <v>0.68819999999999992</v>
      </c>
      <c r="AG35" s="12">
        <v>23.8</v>
      </c>
      <c r="AH35" s="12">
        <v>18.69661061511621</v>
      </c>
      <c r="AI35" s="19">
        <f>VLOOKUP(A35, [1]Sheet1!$A$3:$AH$46, 34, FALSE)</f>
        <v>33.700837681000003</v>
      </c>
      <c r="AJ35" s="12">
        <v>70.838569641113281</v>
      </c>
      <c r="AK35" s="12">
        <v>55.134052276611328</v>
      </c>
      <c r="AL35" s="11">
        <v>0.21429999999999999</v>
      </c>
      <c r="AM35" s="11">
        <v>0.44628097534179689</v>
      </c>
      <c r="AN35" s="11">
        <v>0.70779999999999998</v>
      </c>
      <c r="AO35" s="12">
        <v>1.2739825847588688</v>
      </c>
      <c r="AP35" s="11">
        <v>0.83333331346511841</v>
      </c>
    </row>
    <row r="36" spans="1:44" x14ac:dyDescent="0.45">
      <c r="A36" s="9" t="s">
        <v>90</v>
      </c>
      <c r="B36" s="34" t="s">
        <v>144</v>
      </c>
      <c r="C36" s="7">
        <v>43122</v>
      </c>
      <c r="D36" s="10">
        <v>645504062.73939717</v>
      </c>
      <c r="E36" s="2">
        <v>633347748.29370737</v>
      </c>
      <c r="F36" s="10">
        <v>12156314.445689704</v>
      </c>
      <c r="G36" s="3">
        <v>1.8832281851334298E-2</v>
      </c>
      <c r="H36" s="10">
        <v>11913188.155689705</v>
      </c>
      <c r="I36" s="10">
        <v>3686488.5405259132</v>
      </c>
      <c r="J36" s="4" t="s">
        <v>110</v>
      </c>
      <c r="K36" s="11">
        <v>1</v>
      </c>
      <c r="L36" s="5">
        <v>78.819999999999993</v>
      </c>
      <c r="M36" s="5">
        <v>91.72</v>
      </c>
      <c r="N36" s="5">
        <v>91.77</v>
      </c>
      <c r="O36" s="5">
        <v>82.86</v>
      </c>
      <c r="P36" s="5">
        <v>60.61</v>
      </c>
      <c r="Q36" s="5">
        <v>71.19</v>
      </c>
      <c r="R36" s="5">
        <v>73.5</v>
      </c>
      <c r="S36" s="5">
        <v>16.258554418162831</v>
      </c>
      <c r="T36" s="11">
        <v>0.85540000000000005</v>
      </c>
      <c r="U36" s="11">
        <v>0.84040000000000004</v>
      </c>
      <c r="V36" s="11">
        <v>0.95620000000000005</v>
      </c>
      <c r="W36" s="11">
        <v>0.8972</v>
      </c>
      <c r="X36" s="11">
        <v>0.80040000000000011</v>
      </c>
      <c r="Y36" s="11">
        <v>0.84620000000000006</v>
      </c>
      <c r="Z36" s="11">
        <v>0.83709999999999996</v>
      </c>
      <c r="AA36" s="11">
        <v>0.90300000000000002</v>
      </c>
      <c r="AB36" s="11">
        <v>0.92859999999999998</v>
      </c>
      <c r="AC36" s="11">
        <v>0.60970000000000002</v>
      </c>
      <c r="AD36" s="11">
        <v>0.22995780944824218</v>
      </c>
      <c r="AE36" s="11">
        <v>0.80200000000000005</v>
      </c>
      <c r="AF36" s="11">
        <v>0.80180000000000007</v>
      </c>
      <c r="AG36" s="12">
        <v>19.989999999999998</v>
      </c>
      <c r="AH36" s="12">
        <v>19.167761026979395</v>
      </c>
      <c r="AI36" s="19">
        <f>VLOOKUP(A36, [1]Sheet1!$A$3:$AH$46, 34, FALSE)</f>
        <v>42.681250999</v>
      </c>
      <c r="AJ36" s="12">
        <v>96.28619384765625</v>
      </c>
      <c r="AK36" s="12">
        <v>73.531158447265625</v>
      </c>
      <c r="AL36" s="11">
        <v>6.0599999999999994E-2</v>
      </c>
      <c r="AM36" s="11">
        <v>0.72995780944824218</v>
      </c>
      <c r="AN36" s="11">
        <v>0.74029999999999996</v>
      </c>
      <c r="AO36" s="12">
        <v>1.5665587269963472</v>
      </c>
      <c r="AP36" s="11">
        <v>0.76923078298568726</v>
      </c>
    </row>
    <row r="37" spans="1:44" x14ac:dyDescent="0.45">
      <c r="A37" s="9" t="s">
        <v>108</v>
      </c>
      <c r="B37" s="34" t="s">
        <v>148</v>
      </c>
      <c r="C37" s="7">
        <v>10640</v>
      </c>
      <c r="D37" s="10">
        <v>169430976.15920371</v>
      </c>
      <c r="E37" s="2">
        <v>173074387.28851989</v>
      </c>
      <c r="F37" s="10">
        <v>-3643411.1293161903</v>
      </c>
      <c r="G37" s="3">
        <v>-2.150380769743488E-2</v>
      </c>
      <c r="H37" s="10">
        <v>-2914728.9034529524</v>
      </c>
      <c r="I37" s="10">
        <v>3432540.2735441625</v>
      </c>
      <c r="J37" s="4" t="s">
        <v>110</v>
      </c>
      <c r="K37" s="11">
        <v>1</v>
      </c>
      <c r="L37" s="5">
        <v>83.58</v>
      </c>
      <c r="M37" s="5">
        <v>95.13</v>
      </c>
      <c r="N37" s="5">
        <v>93.51</v>
      </c>
      <c r="O37" s="5">
        <v>82.02</v>
      </c>
      <c r="P37" s="5">
        <v>59.16</v>
      </c>
      <c r="Q37" s="5">
        <v>75.900000000000006</v>
      </c>
      <c r="R37" s="5">
        <v>68.400000000000006</v>
      </c>
      <c r="S37" s="5">
        <v>15.405959958738375</v>
      </c>
      <c r="T37" s="11">
        <v>0.94969999999999999</v>
      </c>
      <c r="U37" s="11">
        <v>0.87749999999999995</v>
      </c>
      <c r="V37" s="11">
        <v>0.82830000000000004</v>
      </c>
      <c r="W37" s="11">
        <v>0.76760000000000006</v>
      </c>
      <c r="X37" s="11">
        <v>0.86329999999999996</v>
      </c>
      <c r="Y37" s="11">
        <v>0.93180000000000007</v>
      </c>
      <c r="Z37" s="11">
        <v>0.68680000000000008</v>
      </c>
      <c r="AA37" s="11">
        <v>0.61640000000000006</v>
      </c>
      <c r="AB37" s="11">
        <v>0.73080000000000001</v>
      </c>
      <c r="AC37" s="11">
        <v>0.4985</v>
      </c>
      <c r="AD37" s="11">
        <v>0.24773414611816405</v>
      </c>
      <c r="AE37" s="11">
        <v>0.68799999999999994</v>
      </c>
      <c r="AF37" s="11">
        <v>0.75849999999999995</v>
      </c>
      <c r="AG37" s="12">
        <v>29.31</v>
      </c>
      <c r="AH37" s="12">
        <v>18.98467621880808</v>
      </c>
      <c r="AI37" s="19">
        <f>VLOOKUP(A37, [1]Sheet1!$A$3:$AH$46, 34, FALSE)</f>
        <v>42.239212598000002</v>
      </c>
      <c r="AJ37" s="12">
        <v>87.702560424804688</v>
      </c>
      <c r="AK37" s="12">
        <v>65.634117126464844</v>
      </c>
      <c r="AL37" s="11">
        <v>3.7000000000000005E-2</v>
      </c>
      <c r="AM37" s="11">
        <v>0.62839878082275391</v>
      </c>
      <c r="AN37" s="11">
        <v>0.76190000000000002</v>
      </c>
      <c r="AO37" s="12">
        <v>1.9563234230230186</v>
      </c>
      <c r="AP37" s="11">
        <v>0.69999998807907104</v>
      </c>
    </row>
    <row r="38" spans="1:44" x14ac:dyDescent="0.45">
      <c r="A38" s="9" t="s">
        <v>71</v>
      </c>
      <c r="B38" s="34" t="s">
        <v>143</v>
      </c>
      <c r="C38" s="7">
        <v>7422</v>
      </c>
      <c r="D38" s="10">
        <v>68390708.755436212</v>
      </c>
      <c r="E38" s="2">
        <v>62749808.745797597</v>
      </c>
      <c r="F38" s="10">
        <v>5640900.0096386131</v>
      </c>
      <c r="G38" s="3">
        <v>8.2480502282998081E-2</v>
      </c>
      <c r="H38" s="10">
        <v>3351144.7277718107</v>
      </c>
      <c r="I38" s="10">
        <v>616856.18336924911</v>
      </c>
      <c r="J38" s="4" t="s">
        <v>110</v>
      </c>
      <c r="K38" s="11">
        <v>1</v>
      </c>
      <c r="L38" s="5">
        <v>82.8</v>
      </c>
      <c r="M38" s="5">
        <v>92.56</v>
      </c>
      <c r="N38" s="5">
        <v>91.68</v>
      </c>
      <c r="O38" s="5">
        <v>79.010000000000005</v>
      </c>
      <c r="P38" s="5">
        <v>57.28</v>
      </c>
      <c r="Q38" s="5">
        <v>78.8</v>
      </c>
      <c r="R38" s="5">
        <v>72.69</v>
      </c>
      <c r="S38" s="5">
        <v>14.900449945108424</v>
      </c>
      <c r="T38" s="11">
        <v>0.75319999999999998</v>
      </c>
      <c r="U38" s="11">
        <v>0.23899999999999999</v>
      </c>
      <c r="V38" s="11">
        <v>0.64849999999999997</v>
      </c>
      <c r="W38" s="11">
        <v>0.6008</v>
      </c>
      <c r="X38" s="11">
        <v>0.36799999999999999</v>
      </c>
      <c r="Y38" s="11">
        <v>0.66799999999999993</v>
      </c>
      <c r="Z38" s="11">
        <v>8.4700000000000011E-2</v>
      </c>
      <c r="AA38" s="11">
        <v>0.53780000000000006</v>
      </c>
      <c r="AB38" s="11">
        <v>0.5927</v>
      </c>
      <c r="AC38" s="11">
        <v>0.3427</v>
      </c>
      <c r="AD38" s="11">
        <v>0.19758064270019532</v>
      </c>
      <c r="AE38" s="11">
        <v>0.7258</v>
      </c>
      <c r="AF38" s="11">
        <v>0.83530000000000004</v>
      </c>
      <c r="AG38" s="12">
        <v>28.09</v>
      </c>
      <c r="AH38" s="12">
        <v>18.671040516355912</v>
      </c>
      <c r="AI38" s="19">
        <f>VLOOKUP(A38, [1]Sheet1!$A$3:$AH$46, 34, FALSE)</f>
        <v>34.112726496999997</v>
      </c>
      <c r="AJ38" s="12">
        <v>69.645828247070313</v>
      </c>
      <c r="AK38" s="12">
        <v>51.782833099365234</v>
      </c>
      <c r="AL38" s="11">
        <v>9.0899999999999995E-2</v>
      </c>
      <c r="AM38" s="11">
        <v>0.38709678649902346</v>
      </c>
      <c r="AN38" s="11">
        <v>0.6976</v>
      </c>
      <c r="AO38" s="12">
        <v>1.3492611051775703</v>
      </c>
      <c r="AP38" s="11">
        <v>0.77777779102325439</v>
      </c>
    </row>
    <row r="39" spans="1:44" x14ac:dyDescent="0.45">
      <c r="A39" s="9" t="s">
        <v>106</v>
      </c>
      <c r="B39" s="34" t="s">
        <v>107</v>
      </c>
      <c r="C39" s="7">
        <v>87876</v>
      </c>
      <c r="D39" s="10">
        <v>1088483700.6068993</v>
      </c>
      <c r="E39" s="2">
        <v>1086860638.7684801</v>
      </c>
      <c r="F39" s="10">
        <v>1623061.8384192467</v>
      </c>
      <c r="G39" s="3">
        <v>1.4911218583376913E-3</v>
      </c>
      <c r="H39" s="10">
        <v>1272480.4807353974</v>
      </c>
      <c r="I39" s="10">
        <v>6004961.9853785038</v>
      </c>
      <c r="J39" s="4" t="s">
        <v>110</v>
      </c>
      <c r="K39" s="11">
        <v>1</v>
      </c>
      <c r="L39" s="5">
        <v>81.37</v>
      </c>
      <c r="M39" s="5">
        <v>94.53</v>
      </c>
      <c r="N39" s="5">
        <v>92.89</v>
      </c>
      <c r="O39" s="5">
        <v>82.14</v>
      </c>
      <c r="P39" s="5">
        <v>68.819999999999993</v>
      </c>
      <c r="Q39" s="5">
        <v>76.819999999999993</v>
      </c>
      <c r="R39" s="5">
        <v>75.849999999999994</v>
      </c>
      <c r="S39" s="5">
        <v>15.957711706624483</v>
      </c>
      <c r="T39" s="11">
        <v>0.86730000000000007</v>
      </c>
      <c r="U39" s="11">
        <v>0.8637999999999999</v>
      </c>
      <c r="V39" s="11">
        <v>0.83109999999999995</v>
      </c>
      <c r="W39" s="11">
        <v>0.89840000000000009</v>
      </c>
      <c r="X39" s="11">
        <v>0.6008</v>
      </c>
      <c r="Y39" s="11">
        <v>0.95180000000000009</v>
      </c>
      <c r="Z39" s="11">
        <v>0.7137</v>
      </c>
      <c r="AA39" s="11">
        <v>0.78760000000000008</v>
      </c>
      <c r="AB39" s="11">
        <v>0.82030000000000003</v>
      </c>
      <c r="AC39" s="11">
        <v>0.6</v>
      </c>
      <c r="AD39" s="11">
        <v>9.0196075439453127E-2</v>
      </c>
      <c r="AE39" s="11">
        <v>0.74</v>
      </c>
      <c r="AF39" s="11">
        <v>0.93700000000000006</v>
      </c>
      <c r="AG39" s="12">
        <v>23.86</v>
      </c>
      <c r="AH39" s="12">
        <v>20.070955952114463</v>
      </c>
      <c r="AI39" s="19">
        <f>VLOOKUP(A39, [1]Sheet1!$A$3:$AH$46, 34, FALSE)</f>
        <v>41.881663828000001</v>
      </c>
      <c r="AJ39" s="12">
        <v>90.423667907714844</v>
      </c>
      <c r="AK39" s="12">
        <v>67.577842712402344</v>
      </c>
      <c r="AL39" s="11">
        <v>0</v>
      </c>
      <c r="AM39" s="11">
        <v>0.65490196228027342</v>
      </c>
      <c r="AN39" s="11">
        <v>0.9</v>
      </c>
      <c r="AO39" s="12">
        <v>2.1203952065160698</v>
      </c>
      <c r="AP39" s="11">
        <v>0.6679389476776123</v>
      </c>
    </row>
    <row r="40" spans="1:44" x14ac:dyDescent="0.45">
      <c r="A40" s="9" t="s">
        <v>76</v>
      </c>
      <c r="B40" s="34" t="s">
        <v>77</v>
      </c>
      <c r="C40" s="7">
        <v>20450</v>
      </c>
      <c r="D40" s="10">
        <v>216408750.48166743</v>
      </c>
      <c r="E40" s="2">
        <v>212460575.1738812</v>
      </c>
      <c r="F40" s="10">
        <v>3948175.3077862156</v>
      </c>
      <c r="G40" s="3">
        <v>1.8244064988123834E-2</v>
      </c>
      <c r="H40" s="10">
        <v>3095369.4462289726</v>
      </c>
      <c r="I40" s="10">
        <v>2094257.692992419</v>
      </c>
      <c r="J40" s="4" t="s">
        <v>110</v>
      </c>
      <c r="K40" s="11">
        <v>1</v>
      </c>
      <c r="L40" s="5">
        <v>84.92</v>
      </c>
      <c r="M40" s="5">
        <v>93.65</v>
      </c>
      <c r="N40" s="5">
        <v>91.56</v>
      </c>
      <c r="O40" s="5">
        <v>85.53</v>
      </c>
      <c r="P40" s="5">
        <v>55.6</v>
      </c>
      <c r="Q40" s="5">
        <v>71.48</v>
      </c>
      <c r="R40" s="5">
        <v>72.47</v>
      </c>
      <c r="S40" s="5">
        <v>15.099397969455225</v>
      </c>
      <c r="T40" s="11">
        <v>0.23440000000000003</v>
      </c>
      <c r="U40" s="11">
        <v>0.58310000000000006</v>
      </c>
      <c r="V40" s="11">
        <v>0.6715000000000001</v>
      </c>
      <c r="W40" s="11">
        <v>0.89760000000000006</v>
      </c>
      <c r="X40" s="11">
        <v>0.40659999999999996</v>
      </c>
      <c r="Y40" s="11">
        <v>0.94370000000000009</v>
      </c>
      <c r="Z40" s="11">
        <v>0.27200000000000002</v>
      </c>
      <c r="AA40" s="11">
        <v>0.6613</v>
      </c>
      <c r="AB40" s="11">
        <v>0.79280000000000006</v>
      </c>
      <c r="AC40" s="11">
        <v>0.3715</v>
      </c>
      <c r="AD40" s="11">
        <v>0.13541666984558107</v>
      </c>
      <c r="AE40" s="11">
        <v>0.67969999999999997</v>
      </c>
      <c r="AF40" s="11">
        <v>0.93400000000000005</v>
      </c>
      <c r="AG40" s="12">
        <v>25.06</v>
      </c>
      <c r="AH40" s="12">
        <v>18.401267682227264</v>
      </c>
      <c r="AI40" s="19">
        <f>VLOOKUP(A40, [1]Sheet1!$A$3:$AH$46, 34, FALSE)</f>
        <v>36.498397633000003</v>
      </c>
      <c r="AJ40" s="12">
        <v>75.6536865234375</v>
      </c>
      <c r="AK40" s="12">
        <v>60.654754638671875</v>
      </c>
      <c r="AL40" s="11">
        <v>0</v>
      </c>
      <c r="AM40" s="11">
        <v>0.375</v>
      </c>
      <c r="AN40" s="11">
        <v>0.80790000000000006</v>
      </c>
      <c r="AO40" s="12">
        <v>1.8473268086504846</v>
      </c>
      <c r="AP40" s="11">
        <v>0.5970149040222168</v>
      </c>
    </row>
    <row r="41" spans="1:44" x14ac:dyDescent="0.45">
      <c r="A41" s="9" t="s">
        <v>86</v>
      </c>
      <c r="B41" s="34" t="s">
        <v>87</v>
      </c>
      <c r="C41" s="7">
        <v>15603</v>
      </c>
      <c r="D41" s="10">
        <v>159482682.8710686</v>
      </c>
      <c r="E41" s="2">
        <v>152275378.08407444</v>
      </c>
      <c r="F41" s="10">
        <v>7207304.7869941657</v>
      </c>
      <c r="G41" s="3">
        <v>4.5191770399428281E-2</v>
      </c>
      <c r="H41" s="10">
        <v>5650526.9495953331</v>
      </c>
      <c r="I41" s="10">
        <v>2398218.9095051587</v>
      </c>
      <c r="J41" s="4" t="s">
        <v>110</v>
      </c>
      <c r="K41" s="11">
        <v>1</v>
      </c>
      <c r="L41" s="5">
        <v>84.5</v>
      </c>
      <c r="M41" s="5">
        <v>93.56</v>
      </c>
      <c r="N41" s="5">
        <v>92.43</v>
      </c>
      <c r="O41" s="5">
        <v>84.64</v>
      </c>
      <c r="P41" s="5">
        <v>63.71</v>
      </c>
      <c r="Q41" s="5">
        <v>77.28</v>
      </c>
      <c r="R41" s="5">
        <v>76.739999999999995</v>
      </c>
      <c r="S41" s="5">
        <v>14.753517267431729</v>
      </c>
      <c r="T41" s="11">
        <v>1.26E-2</v>
      </c>
      <c r="U41" s="11">
        <v>0.81700000000000006</v>
      </c>
      <c r="V41" s="11">
        <v>0.75249999999999995</v>
      </c>
      <c r="W41" s="11">
        <v>0.94609999999999994</v>
      </c>
      <c r="X41" s="11">
        <v>0.28149999999999997</v>
      </c>
      <c r="Y41" s="11">
        <v>0.9839</v>
      </c>
      <c r="Z41" s="11">
        <v>0.5968</v>
      </c>
      <c r="AA41" s="11">
        <v>0.7823</v>
      </c>
      <c r="AB41" s="11">
        <v>0.85219999999999996</v>
      </c>
      <c r="AC41" s="11">
        <v>0.6694</v>
      </c>
      <c r="AD41" s="11">
        <v>9.2741937637329103E-2</v>
      </c>
      <c r="AE41" s="11">
        <v>0.7339</v>
      </c>
      <c r="AF41" s="11">
        <v>0.93980000000000008</v>
      </c>
      <c r="AG41" s="12">
        <v>19.989999999999998</v>
      </c>
      <c r="AH41" s="12">
        <v>18.162697059548208</v>
      </c>
      <c r="AI41" s="19">
        <f>VLOOKUP(A41, [1]Sheet1!$A$3:$AH$46, 34, FALSE)</f>
        <v>34.715476144</v>
      </c>
      <c r="AJ41" s="12">
        <v>78.852935791015625</v>
      </c>
      <c r="AK41" s="12">
        <v>59.983104705810547</v>
      </c>
      <c r="AL41" s="11">
        <v>5.6600000000000004E-2</v>
      </c>
      <c r="AM41" s="11">
        <v>0.70967742919921872</v>
      </c>
      <c r="AN41" s="11">
        <v>0.84870000000000001</v>
      </c>
      <c r="AO41" s="12">
        <v>1.7857436769628214</v>
      </c>
      <c r="AP41" s="11">
        <v>0.70212763547897339</v>
      </c>
    </row>
    <row r="42" spans="1:44" x14ac:dyDescent="0.45">
      <c r="A42" s="9" t="s">
        <v>82</v>
      </c>
      <c r="B42" s="34" t="s">
        <v>83</v>
      </c>
      <c r="C42" s="7">
        <v>14305</v>
      </c>
      <c r="D42" s="10">
        <v>179265942.22284895</v>
      </c>
      <c r="E42" s="2">
        <v>181984681.83813804</v>
      </c>
      <c r="F42" s="10">
        <v>-2718739.615289086</v>
      </c>
      <c r="G42" s="3">
        <v>-1.5165957245294081E-2</v>
      </c>
      <c r="H42" s="10">
        <v>-2174991.6922312691</v>
      </c>
      <c r="I42" s="10">
        <v>1917951.8814018667</v>
      </c>
      <c r="J42" s="4" t="s">
        <v>110</v>
      </c>
      <c r="K42" s="11" t="s">
        <v>115</v>
      </c>
      <c r="L42" s="5">
        <v>81.31</v>
      </c>
      <c r="M42" s="5">
        <v>92.34</v>
      </c>
      <c r="N42" s="5">
        <v>91.72</v>
      </c>
      <c r="O42" s="5">
        <v>82.08</v>
      </c>
      <c r="P42" s="5">
        <v>61.1</v>
      </c>
      <c r="Q42" s="5">
        <v>73.540000000000006</v>
      </c>
      <c r="R42" s="5">
        <v>73.22</v>
      </c>
      <c r="S42" s="5">
        <v>15.820625371060595</v>
      </c>
      <c r="T42" s="11" t="s">
        <v>116</v>
      </c>
      <c r="U42" s="11" t="s">
        <v>116</v>
      </c>
      <c r="V42" s="11" t="s">
        <v>116</v>
      </c>
      <c r="W42" s="11" t="s">
        <v>116</v>
      </c>
      <c r="X42" s="11" t="s">
        <v>116</v>
      </c>
      <c r="Y42" s="11" t="s">
        <v>116</v>
      </c>
      <c r="Z42" s="11" t="s">
        <v>116</v>
      </c>
      <c r="AA42" s="11" t="s">
        <v>116</v>
      </c>
      <c r="AB42" s="11" t="s">
        <v>116</v>
      </c>
      <c r="AC42" s="11" t="s">
        <v>116</v>
      </c>
      <c r="AD42" s="11" t="s">
        <v>116</v>
      </c>
      <c r="AE42" s="11" t="s">
        <v>116</v>
      </c>
      <c r="AF42" s="11" t="s">
        <v>116</v>
      </c>
      <c r="AG42" s="12">
        <v>24.09</v>
      </c>
      <c r="AH42" s="12">
        <v>18.29215386007904</v>
      </c>
      <c r="AI42" s="19">
        <f>VLOOKUP(A42, [1]Sheet1!$A$3:$AH$46, 34, FALSE)</f>
        <v>47.295302593999999</v>
      </c>
      <c r="AJ42" s="12">
        <v>99.032318115234375</v>
      </c>
      <c r="AK42" s="12">
        <v>79.050865173339844</v>
      </c>
      <c r="AL42" s="11" t="s">
        <v>116</v>
      </c>
      <c r="AM42" s="11" t="s">
        <v>116</v>
      </c>
      <c r="AN42" s="11" t="s">
        <v>116</v>
      </c>
      <c r="AO42" s="12">
        <v>1.7970741736816063</v>
      </c>
      <c r="AP42" s="11">
        <v>0.57407408952713013</v>
      </c>
    </row>
    <row r="43" spans="1:44" x14ac:dyDescent="0.45">
      <c r="A43" s="9" t="s">
        <v>93</v>
      </c>
      <c r="B43" s="34" t="s">
        <v>94</v>
      </c>
      <c r="C43" s="7">
        <v>32026</v>
      </c>
      <c r="D43" s="10">
        <v>377719970.02777284</v>
      </c>
      <c r="E43" s="2">
        <v>383070751.22521657</v>
      </c>
      <c r="F43" s="10">
        <v>-5350781.1974437451</v>
      </c>
      <c r="G43" s="3">
        <v>-1.4166000270121579E-2</v>
      </c>
      <c r="H43" s="10">
        <v>-5350781.1974437451</v>
      </c>
      <c r="I43" s="10">
        <v>1188643.0147179365</v>
      </c>
      <c r="J43" s="4" t="s">
        <v>110</v>
      </c>
      <c r="K43" s="11">
        <v>1</v>
      </c>
      <c r="L43" s="5">
        <v>82.81</v>
      </c>
      <c r="M43" s="5">
        <v>93.71</v>
      </c>
      <c r="N43" s="5">
        <v>92.02</v>
      </c>
      <c r="O43" s="5">
        <v>81.96</v>
      </c>
      <c r="P43" s="5">
        <v>63.43</v>
      </c>
      <c r="Q43" s="5">
        <v>72.45</v>
      </c>
      <c r="R43" s="5">
        <v>73.25</v>
      </c>
      <c r="S43" s="5">
        <v>15.026214782265054</v>
      </c>
      <c r="T43" s="11">
        <v>0.61070000000000002</v>
      </c>
      <c r="U43" s="11">
        <v>0.59760000000000002</v>
      </c>
      <c r="V43" s="11">
        <v>0.69959999999999989</v>
      </c>
      <c r="W43" s="11">
        <v>0.6492</v>
      </c>
      <c r="X43" s="11">
        <v>0.63359999999999994</v>
      </c>
      <c r="Y43" s="11">
        <v>0.69739999999999991</v>
      </c>
      <c r="Z43" s="11">
        <v>0.53820000000000001</v>
      </c>
      <c r="AA43" s="11">
        <v>0.57999999999999996</v>
      </c>
      <c r="AB43" s="11">
        <v>0.65870000000000006</v>
      </c>
      <c r="AC43" s="11">
        <v>0.35060000000000002</v>
      </c>
      <c r="AD43" s="11">
        <v>0.12048192977905274</v>
      </c>
      <c r="AE43" s="11">
        <v>0.74400000000000011</v>
      </c>
      <c r="AF43" s="11">
        <v>0.85230000000000006</v>
      </c>
      <c r="AG43" s="12">
        <v>23.04</v>
      </c>
      <c r="AH43" s="12">
        <v>17.691117743144812</v>
      </c>
      <c r="AI43" s="19">
        <f>VLOOKUP(A43, [1]Sheet1!$A$3:$AH$46, 34, FALSE)</f>
        <v>35.987411854999998</v>
      </c>
      <c r="AJ43" s="12">
        <v>71.017372131347656</v>
      </c>
      <c r="AK43" s="12">
        <v>58.524971008300781</v>
      </c>
      <c r="AL43" s="11">
        <v>0.1</v>
      </c>
      <c r="AM43" s="11">
        <v>0.36653385162353513</v>
      </c>
      <c r="AN43" s="11">
        <v>0.76049999999999995</v>
      </c>
      <c r="AO43" s="12">
        <v>1.3911685136948169</v>
      </c>
      <c r="AP43" s="11">
        <v>0.74698793888092041</v>
      </c>
    </row>
    <row r="44" spans="1:44" x14ac:dyDescent="0.45">
      <c r="A44" s="9" t="s">
        <v>84</v>
      </c>
      <c r="B44" s="34" t="s">
        <v>85</v>
      </c>
      <c r="C44" s="7">
        <v>26442</v>
      </c>
      <c r="D44" s="10">
        <v>257443722.94791529</v>
      </c>
      <c r="E44" s="2">
        <v>250872805.85694233</v>
      </c>
      <c r="F44" s="10">
        <v>6570917.0909729404</v>
      </c>
      <c r="G44" s="3">
        <v>2.5523702872733606E-2</v>
      </c>
      <c r="H44" s="10">
        <v>6439498.7509729406</v>
      </c>
      <c r="I44" s="10">
        <v>2462567.8952659667</v>
      </c>
      <c r="J44" s="4" t="s">
        <v>110</v>
      </c>
      <c r="K44" s="11">
        <v>1</v>
      </c>
      <c r="L44" s="5">
        <v>85.41</v>
      </c>
      <c r="M44" s="5">
        <v>94.41</v>
      </c>
      <c r="N44" s="5">
        <v>94.38</v>
      </c>
      <c r="O44" s="5">
        <v>86.73</v>
      </c>
      <c r="P44" s="5">
        <v>63.2</v>
      </c>
      <c r="Q44" s="5">
        <v>77.83</v>
      </c>
      <c r="R44" s="5">
        <v>75.180000000000007</v>
      </c>
      <c r="S44" s="5">
        <v>14.10990606651554</v>
      </c>
      <c r="T44" s="11">
        <v>0.98519999999999996</v>
      </c>
      <c r="U44" s="11">
        <v>0.69819999999999993</v>
      </c>
      <c r="V44" s="11">
        <v>0.74209999999999998</v>
      </c>
      <c r="W44" s="11">
        <v>0.83219999999999994</v>
      </c>
      <c r="X44" s="11">
        <v>0.63729999999999998</v>
      </c>
      <c r="Y44" s="11">
        <v>0.96090000000000009</v>
      </c>
      <c r="Z44" s="11">
        <v>0.72170000000000001</v>
      </c>
      <c r="AA44" s="11">
        <v>0.75370000000000004</v>
      </c>
      <c r="AB44" s="11">
        <v>0.7340000000000001</v>
      </c>
      <c r="AC44" s="11">
        <v>0.57189999999999996</v>
      </c>
      <c r="AD44" s="11">
        <v>0.15384614944458008</v>
      </c>
      <c r="AE44" s="11">
        <v>0.68459999999999999</v>
      </c>
      <c r="AF44" s="11">
        <v>0.87180000000000002</v>
      </c>
      <c r="AG44" s="12">
        <v>24.8</v>
      </c>
      <c r="AH44" s="12">
        <v>16.819010112464643</v>
      </c>
      <c r="AI44" s="19">
        <f>VLOOKUP(A44, [1]Sheet1!$A$3:$AH$46, 34, FALSE)</f>
        <v>31.210240023000001</v>
      </c>
      <c r="AJ44" s="12">
        <v>62.314258575439453</v>
      </c>
      <c r="AK44" s="12">
        <v>51.561893463134766</v>
      </c>
      <c r="AL44" s="11">
        <v>1.37E-2</v>
      </c>
      <c r="AM44" s="11">
        <v>0.64882942199707028</v>
      </c>
      <c r="AN44" s="11">
        <v>0.873</v>
      </c>
      <c r="AO44" s="12">
        <v>1.2154149538935382</v>
      </c>
      <c r="AP44" s="11">
        <v>0.7032967209815979</v>
      </c>
    </row>
    <row r="45" spans="1:44" x14ac:dyDescent="0.45">
      <c r="A45" s="9" t="s">
        <v>104</v>
      </c>
      <c r="B45" s="34" t="s">
        <v>105</v>
      </c>
      <c r="C45" s="7">
        <v>19565</v>
      </c>
      <c r="D45" s="10">
        <v>185475464.50370371</v>
      </c>
      <c r="E45" s="2">
        <v>187971276.11725914</v>
      </c>
      <c r="F45" s="10">
        <v>-2495811.6135554435</v>
      </c>
      <c r="G45" s="3">
        <v>-1.3456289866876733E-2</v>
      </c>
      <c r="H45" s="10">
        <v>-2495811.6135554435</v>
      </c>
      <c r="I45" s="10">
        <v>80929.317974179983</v>
      </c>
      <c r="J45" s="4" t="s">
        <v>110</v>
      </c>
      <c r="K45" s="11">
        <v>1</v>
      </c>
      <c r="L45" s="5">
        <v>80.03</v>
      </c>
      <c r="M45" s="5">
        <v>94.21</v>
      </c>
      <c r="N45" s="5">
        <v>92.68</v>
      </c>
      <c r="O45" s="5">
        <v>84.84</v>
      </c>
      <c r="P45" s="5">
        <v>68.64</v>
      </c>
      <c r="Q45" s="5">
        <v>81.48</v>
      </c>
      <c r="R45" s="5">
        <v>73.849999999999994</v>
      </c>
      <c r="S45" s="5">
        <v>15.062458161295927</v>
      </c>
      <c r="T45" s="11">
        <v>8.3299999999999999E-2</v>
      </c>
      <c r="U45" s="11">
        <v>0.8417</v>
      </c>
      <c r="V45" s="11">
        <v>0.85019999999999996</v>
      </c>
      <c r="W45" s="11">
        <v>0.90069999999999995</v>
      </c>
      <c r="X45" s="11">
        <v>0.85129999999999995</v>
      </c>
      <c r="Y45" s="11">
        <v>0.9748</v>
      </c>
      <c r="Z45" s="11">
        <v>0.70150000000000001</v>
      </c>
      <c r="AA45" s="11">
        <v>0.78849999999999998</v>
      </c>
      <c r="AB45" s="11">
        <v>0.84439999999999993</v>
      </c>
      <c r="AC45" s="11">
        <v>0.6008</v>
      </c>
      <c r="AD45" s="11">
        <v>0.15019762992858887</v>
      </c>
      <c r="AE45" s="11">
        <v>0.66150000000000009</v>
      </c>
      <c r="AF45" s="11">
        <v>0.93680000000000008</v>
      </c>
      <c r="AG45" s="12">
        <v>31.15</v>
      </c>
      <c r="AH45" s="12">
        <v>18.376656257194703</v>
      </c>
      <c r="AI45" s="19">
        <f>VLOOKUP(A45, [1]Sheet1!$A$3:$AH$46, 34, FALSE)</f>
        <v>36.089929775999998</v>
      </c>
      <c r="AJ45" s="12">
        <v>77.409866333007813</v>
      </c>
      <c r="AK45" s="12">
        <v>60.687591552734375</v>
      </c>
      <c r="AL45" s="11">
        <v>7.2700000000000001E-2</v>
      </c>
      <c r="AM45" s="11">
        <v>0.6758893585205078</v>
      </c>
      <c r="AN45" s="11">
        <v>0.8286</v>
      </c>
      <c r="AO45" s="12">
        <v>1.8901116030664187</v>
      </c>
      <c r="AP45" s="11">
        <v>0.58620691299438477</v>
      </c>
    </row>
    <row r="46" spans="1:44" x14ac:dyDescent="0.45">
      <c r="A46" s="9" t="s">
        <v>72</v>
      </c>
      <c r="B46" s="34" t="s">
        <v>73</v>
      </c>
      <c r="C46" s="7">
        <v>67890</v>
      </c>
      <c r="D46" s="10">
        <v>868721139.99600863</v>
      </c>
      <c r="E46" s="2">
        <v>838622908.79911649</v>
      </c>
      <c r="F46" s="10">
        <v>30098231.196892049</v>
      </c>
      <c r="G46" s="3">
        <v>3.4646596947128898E-2</v>
      </c>
      <c r="H46" s="10">
        <v>29496266.576892048</v>
      </c>
      <c r="I46" s="10">
        <v>12471511.212165594</v>
      </c>
      <c r="J46" s="4" t="s">
        <v>110</v>
      </c>
      <c r="K46" s="11">
        <v>1</v>
      </c>
      <c r="L46" s="5">
        <v>82.01</v>
      </c>
      <c r="M46" s="5">
        <v>93.3</v>
      </c>
      <c r="N46" s="5">
        <v>92.76</v>
      </c>
      <c r="O46" s="5">
        <v>84.41</v>
      </c>
      <c r="P46" s="5">
        <v>63.8</v>
      </c>
      <c r="Q46" s="5">
        <v>74.959999999999994</v>
      </c>
      <c r="R46" s="5">
        <v>73.400000000000006</v>
      </c>
      <c r="S46" s="5">
        <v>15.128248107229217</v>
      </c>
      <c r="T46" s="11">
        <v>0.81040000000000001</v>
      </c>
      <c r="U46" s="11">
        <v>0.88709999999999989</v>
      </c>
      <c r="V46" s="11">
        <v>0.82480000000000009</v>
      </c>
      <c r="W46" s="11">
        <v>0.7944</v>
      </c>
      <c r="X46" s="11">
        <v>0.86290000000000011</v>
      </c>
      <c r="Y46" s="11">
        <v>0.9677</v>
      </c>
      <c r="Z46" s="11">
        <v>0.7056</v>
      </c>
      <c r="AA46" s="11">
        <v>0.7661</v>
      </c>
      <c r="AB46" s="11">
        <v>0.72180000000000011</v>
      </c>
      <c r="AC46" s="11">
        <v>0.5726</v>
      </c>
      <c r="AD46" s="11">
        <v>0.10080645561218261</v>
      </c>
      <c r="AE46" s="11">
        <v>0.73790000000000011</v>
      </c>
      <c r="AF46" s="11">
        <v>0.9355</v>
      </c>
      <c r="AG46" s="12">
        <v>29.7</v>
      </c>
      <c r="AH46" s="12">
        <v>19.580364523792156</v>
      </c>
      <c r="AI46" s="19">
        <f>VLOOKUP(A46, [1]Sheet1!$A$3:$AH$46, 34, FALSE)</f>
        <v>39.787912994000003</v>
      </c>
      <c r="AJ46" s="12">
        <v>82.934822082519531</v>
      </c>
      <c r="AK46" s="12">
        <v>64.252105712890625</v>
      </c>
      <c r="AL46" s="11">
        <v>0.17649999999999999</v>
      </c>
      <c r="AM46" s="11">
        <v>0.60887096405029295</v>
      </c>
      <c r="AN46" s="11">
        <v>0.9083</v>
      </c>
      <c r="AO46" s="12">
        <v>2.1194219086802346</v>
      </c>
      <c r="AP46" s="11">
        <v>0.63200002908706665</v>
      </c>
    </row>
    <row r="47" spans="1:44" x14ac:dyDescent="0.45">
      <c r="B47" s="35"/>
      <c r="C47" s="22"/>
      <c r="D47" s="23"/>
      <c r="E47" s="24"/>
      <c r="F47" s="23"/>
      <c r="G47" s="25"/>
      <c r="H47" s="23"/>
      <c r="I47" s="23"/>
      <c r="J47" s="26"/>
      <c r="K47" s="27"/>
      <c r="L47" s="28"/>
      <c r="M47" s="28"/>
      <c r="N47" s="28"/>
      <c r="O47" s="28"/>
      <c r="P47" s="28"/>
      <c r="Q47" s="28"/>
      <c r="R47" s="28"/>
      <c r="S47" s="28"/>
      <c r="T47" s="27"/>
      <c r="U47" s="27"/>
      <c r="V47" s="27"/>
      <c r="W47" s="27"/>
      <c r="X47" s="27"/>
      <c r="Y47" s="27"/>
      <c r="Z47" s="27"/>
      <c r="AA47" s="27"/>
      <c r="AB47" s="27"/>
      <c r="AC47" s="27"/>
      <c r="AD47" s="27"/>
      <c r="AE47" s="27"/>
      <c r="AF47" s="27"/>
      <c r="AG47" s="29"/>
      <c r="AH47" s="29"/>
      <c r="AI47" s="30"/>
      <c r="AJ47" s="29"/>
      <c r="AK47" s="29"/>
      <c r="AL47" s="27"/>
      <c r="AM47" s="27"/>
      <c r="AN47" s="27"/>
      <c r="AO47" s="29"/>
      <c r="AP47" s="27"/>
    </row>
    <row r="48" spans="1:44" ht="71.25" x14ac:dyDescent="0.45">
      <c r="B48" s="36" t="s">
        <v>127</v>
      </c>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8"/>
      <c r="AR48" s="18"/>
    </row>
    <row r="49" spans="2:44" ht="28.5" x14ac:dyDescent="0.45">
      <c r="B49" s="36" t="s">
        <v>33</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8"/>
      <c r="AR49" s="18"/>
    </row>
    <row r="50" spans="2:44" ht="28.5" x14ac:dyDescent="0.45">
      <c r="B50" s="36" t="s">
        <v>34</v>
      </c>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8"/>
      <c r="AR50" s="18"/>
    </row>
    <row r="51" spans="2:44" ht="15" customHeight="1" x14ac:dyDescent="0.45">
      <c r="B51" s="36" t="s">
        <v>38</v>
      </c>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8"/>
      <c r="AR51" s="18"/>
    </row>
    <row r="52" spans="2:44" ht="57" x14ac:dyDescent="0.45">
      <c r="B52" s="36" t="s">
        <v>35</v>
      </c>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8"/>
      <c r="AR52" s="18"/>
    </row>
    <row r="53" spans="2:44" ht="42.75" x14ac:dyDescent="0.45">
      <c r="B53" s="36" t="s">
        <v>36</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8"/>
      <c r="AR53" s="18"/>
    </row>
    <row r="54" spans="2:44" ht="114" x14ac:dyDescent="0.45">
      <c r="B54" s="36" t="s">
        <v>39</v>
      </c>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8"/>
      <c r="AR54" s="18"/>
    </row>
    <row r="55" spans="2:44" ht="85.5" x14ac:dyDescent="0.45">
      <c r="B55" s="36" t="s">
        <v>113</v>
      </c>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8"/>
      <c r="AR55" s="18"/>
    </row>
    <row r="56" spans="2:44" ht="57" x14ac:dyDescent="0.45">
      <c r="B56" s="36" t="s">
        <v>111</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8"/>
      <c r="AR56" s="18"/>
    </row>
    <row r="57" spans="2:44" ht="71.25" x14ac:dyDescent="0.45">
      <c r="B57" s="36" t="s">
        <v>122</v>
      </c>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8"/>
      <c r="AR57" s="18"/>
    </row>
    <row r="58" spans="2:44" ht="85.5" x14ac:dyDescent="0.45">
      <c r="B58" s="36" t="s">
        <v>123</v>
      </c>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8"/>
      <c r="AR58" s="18"/>
    </row>
    <row r="59" spans="2:44" ht="28.5" x14ac:dyDescent="0.45">
      <c r="B59" s="36" t="s">
        <v>37</v>
      </c>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8"/>
      <c r="AR59" s="18"/>
    </row>
    <row r="60" spans="2:44" ht="28.5" x14ac:dyDescent="0.45">
      <c r="B60" s="36" t="s">
        <v>121</v>
      </c>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8"/>
      <c r="AR60" s="18"/>
    </row>
    <row r="61" spans="2:44" ht="28.5" x14ac:dyDescent="0.45">
      <c r="B61" s="37" t="s">
        <v>124</v>
      </c>
      <c r="C61" s="20"/>
      <c r="D61" s="18"/>
      <c r="E61" s="18"/>
      <c r="F61" s="18"/>
      <c r="G61" s="18"/>
      <c r="H61" s="18"/>
      <c r="I61" s="16"/>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row>
  </sheetData>
  <autoFilter ref="A2:AP2" xr:uid="{9556EAA4-417E-46EE-9281-0418C672374A}">
    <sortState xmlns:xlrd2="http://schemas.microsoft.com/office/spreadsheetml/2017/richdata2" ref="A3:AP46">
      <sortCondition ref="J2"/>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86a8e296-5f29-4af2-954b-0de0d1e1f8bc"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5970C7521DE20747B0A6324FB4A96C36" ma:contentTypeVersion="6" ma:contentTypeDescription="Create a new document." ma:contentTypeScope="" ma:versionID="9072cb3b7c4df70fe71c5918fa8b06fc">
  <xsd:schema xmlns:xsd="http://www.w3.org/2001/XMLSchema" xmlns:xs="http://www.w3.org/2001/XMLSchema" xmlns:p="http://schemas.microsoft.com/office/2006/metadata/properties" xmlns:ns2="b5c30c5a-817e-47fa-84d6-e9536c2e16e0" targetNamespace="http://schemas.microsoft.com/office/2006/metadata/properties" ma:root="true" ma:fieldsID="8817a19983632e2800bc55896fb49a80" ns2:_="">
    <xsd:import namespace="b5c30c5a-817e-47fa-84d6-e9536c2e16e0"/>
    <xsd:element name="properties">
      <xsd:complexType>
        <xsd:sequence>
          <xsd:element name="documentManagement">
            <xsd:complexType>
              <xsd:all>
                <xsd:element ref="ns2:Functional_x0020_Area" minOccurs="0"/>
                <xsd:element ref="ns2:Record_x0020_Description" minOccurs="0"/>
                <xsd:element ref="ns2:Temporary_x002f_Permanent_x002f_Frozen_x0020_Record" minOccurs="0"/>
                <xsd:element ref="ns2:Retention_x0020_Period" minOccurs="0"/>
                <xsd:element ref="ns2:Model_x0020_or_x0020_Project" minOccurs="0"/>
                <xsd:element ref="ns2:CMMI_x0020_Group" minOccurs="0"/>
                <xsd:element ref="ns2:Archi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c30c5a-817e-47fa-84d6-e9536c2e16e0" elementFormDefault="qualified">
    <xsd:import namespace="http://schemas.microsoft.com/office/2006/documentManagement/types"/>
    <xsd:import namespace="http://schemas.microsoft.com/office/infopath/2007/PartnerControls"/>
    <xsd:element name="Functional_x0020_Area" ma:index="4" nillable="true" ma:displayName="Functional Area" ma:format="Dropdown" ma:internalName="Functional_x0020_Area">
      <xsd:simpleType>
        <xsd:restriction base="dms:Choice">
          <xsd:enumeration value="Budget"/>
          <xsd:enumeration value="Communications"/>
          <xsd:enumeration value="Contracts"/>
          <xsd:enumeration value="Information Technology"/>
          <xsd:enumeration value="Legal"/>
          <xsd:enumeration value="Operations/Acquisitions"/>
          <xsd:enumeration value="Operations/Administration"/>
          <xsd:enumeration value="Periodic Reports"/>
          <xsd:enumeration value="Policy"/>
        </xsd:restriction>
      </xsd:simpleType>
    </xsd:element>
    <xsd:element name="Record_x0020_Description" ma:index="5" nillable="true" ma:displayName="Record Description" ma:format="Dropdown" ma:internalName="Record_x0020_Description">
      <xsd:simpleType>
        <xsd:restriction base="dms:Choice">
          <xsd:enumeration value="Authority to Operate (ATO)"/>
          <xsd:enumeration value="Business Process Models"/>
          <xsd:enumeration value="Concept paper"/>
          <xsd:enumeration value="Contract Modification"/>
          <xsd:enumeration value="COR Designation Changes"/>
          <xsd:enumeration value="Dashboard Reports"/>
          <xsd:enumeration value="Data Use Agreements (DUA)"/>
          <xsd:enumeration value="Decision Log"/>
          <xsd:enumeration value="Decision Memos"/>
          <xsd:enumeration value="Driver Diagram"/>
          <xsd:enumeration value="Evaluation-Annual Report"/>
          <xsd:enumeration value="Executed Contract"/>
          <xsd:enumeration value="External"/>
          <xsd:enumeration value="Funding"/>
          <xsd:enumeration value="Innovation Center Investment Proposal (ICIP) - Agency approvals (for key changes)"/>
          <xsd:enumeration value="Innovation Center Investment Proposal (ICIP) - Amendment"/>
          <xsd:enumeration value="Innovation Center Investment Proposal (ICIP) - Final"/>
          <xsd:enumeration value="Innovation Center Investment Proposal (ICIP) - Listing of policy changes"/>
          <xsd:enumeration value="Innovation Center Investment Proposal (ICIP) - Original"/>
          <xsd:enumeration value="Internal"/>
          <xsd:enumeration value="Internal Control Review Files"/>
          <xsd:enumeration value="Invoice"/>
          <xsd:enumeration value="Issues Log"/>
          <xsd:enumeration value="IT Customer Service Files"/>
          <xsd:enumeration value="Learning and Diffusion"/>
          <xsd:enumeration value="Meeting Minutes"/>
          <xsd:enumeration value="Memorandum of Understanding (MOU)"/>
          <xsd:enumeration value="Model Systems"/>
          <xsd:enumeration value="Notice of Award (NOA) – Payers"/>
          <xsd:enumeration value="Notice of Award (NOA) - Practices"/>
          <xsd:enumeration value="Payments to Participants - 3021 Funds"/>
          <xsd:enumeration value="Payments to Participants - Trust Fund"/>
          <xsd:enumeration value="Periodic Reports"/>
          <xsd:enumeration value="Periodic Reports - Evaluation"/>
          <xsd:enumeration value="Periodic Reports - eCQM User Manual"/>
          <xsd:enumeration value="Periodic Reports - Implementation Manual"/>
          <xsd:enumeration value="Periodic Reports - Quarterly Practice Feedback"/>
          <xsd:enumeration value="Periodic Reports - Quarterly Regional Feedback"/>
          <xsd:enumeration value="Periodic Reports - Shared Savings"/>
          <xsd:enumeration value="Periodic Reports - Pathways Guide"/>
          <xsd:enumeration value="Program Milestones"/>
          <xsd:enumeration value="Quality Measures"/>
          <xsd:enumeration value="Request for Application (RFA) - Payers"/>
          <xsd:enumeration value="Request for Application (RFA) - Practices"/>
          <xsd:enumeration value="Request for Proposal (RFP)"/>
          <xsd:enumeration value="Request for Proposal (Payment)"/>
          <xsd:enumeration value="Selection Process - Payers"/>
          <xsd:enumeration value="Selection Process - Practices"/>
          <xsd:enumeration value="Site Visits, Desk Audits"/>
          <xsd:enumeration value="Site Visits, Desk Audits - Annual Conference"/>
          <xsd:enumeration value="Site Visits, Desk Audits - In Person Learning Sessions"/>
          <xsd:enumeration value="Site Visits, Desk Audits - Region Lead"/>
          <xsd:enumeration value="Site Visits, Desk Audits - Third Party Audit"/>
          <xsd:enumeration value="Standard Operating Procedures (SOPs)"/>
          <xsd:enumeration value="Statement of Work (SOW)"/>
          <xsd:enumeration value="Technical Direction / Decision Letters (TRB recommendations)"/>
          <xsd:enumeration value="Terminated practices due to fraudulent activity"/>
          <xsd:enumeration value="Terms &amp; Conditions"/>
        </xsd:restriction>
      </xsd:simpleType>
    </xsd:element>
    <xsd:element name="Temporary_x002f_Permanent_x002f_Frozen_x0020_Record" ma:index="6" nillable="true" ma:displayName="Temporary/Permanent/Frozen/Duplicate Record" ma:format="Dropdown" ma:internalName="Temporary_x002F_Permanent_x002F_Frozen_x0020_Record">
      <xsd:simpleType>
        <xsd:restriction base="dms:Choice">
          <xsd:enumeration value="Temporary"/>
          <xsd:enumeration value="Permanent"/>
          <xsd:enumeration value="Frozen"/>
          <xsd:enumeration value="Duplicate"/>
        </xsd:restriction>
      </xsd:simpleType>
    </xsd:element>
    <xsd:element name="Retention_x0020_Period" ma:index="7" nillable="true" ma:displayName="Retention Period" ma:format="Dropdown" ma:internalName="Retention_x0020_Period">
      <xsd:simpleType>
        <xsd:restriction base="dms:Choice">
          <xsd:enumeration value="6 calendar years"/>
          <xsd:enumeration value="10 calendar years"/>
          <xsd:enumeration value="Frozen"/>
          <xsd:enumeration value="Permanent"/>
        </xsd:restriction>
      </xsd:simpleType>
    </xsd:element>
    <xsd:element name="Model_x0020_or_x0020_Project" ma:index="8" nillable="true" ma:displayName="Model or Project" ma:format="Dropdown" ma:internalName="Model_x0020_or_x0020_Project">
      <xsd:simpleType>
        <xsd:restriction base="dms:Choice">
          <xsd:enumeration value="Accountable Health Communities (AHC)"/>
          <xsd:enumeration value="ACO Investment Model"/>
          <xsd:enumeration value="Advance Payment ACO"/>
          <xsd:enumeration value="Bundled Payment for Care Improvement (BPCI) Model 1"/>
          <xsd:enumeration value="Bundled Payment for Care Improvement (BPCI) Model 2"/>
          <xsd:enumeration value="Bundled Payment for Care Improvement (BPCI) Model 3"/>
          <xsd:enumeration value="Bundled Payment for Care Improvement (BPCI) Model 4"/>
          <xsd:enumeration value="Community Based Care Transitions Program Demonstration"/>
          <xsd:enumeration value="Comprehensive Care for Joint Replacement (CCJR)"/>
          <xsd:enumeration value="Comprehensive ESRD Care (CEC)"/>
          <xsd:enumeration value="Comprehensive Primary Care (CPC) Initiative"/>
          <xsd:enumeration value="Financial Alignment Initiative (FAI)"/>
          <xsd:enumeration value="Frontier Community Health Integration Program (F-CHIP)"/>
          <xsd:enumeration value="Graduate Nursing Education Demonstration"/>
          <xsd:enumeration value="Health Care Innovation Awards (HCIA), Round 1"/>
          <xsd:enumeration value="Health Care Innovation Awards (HCIA), Round 2"/>
          <xsd:enumeration value="Home Health Value-Based Purchasing Model"/>
          <xsd:enumeration value="Independence at Home Demonstration"/>
          <xsd:enumeration value="Initiative to Reduce Preventable Hospitalizations Among Nursing Facility Residents"/>
          <xsd:enumeration value="Intravenous Immune Globulin (IVIG) Demonstration"/>
          <xsd:enumeration value="Maryland All-Payer Hospital  Model"/>
          <xsd:enumeration value="Medicaid Incentives for Prevention of Chronic Diseases Demonstration"/>
          <xsd:enumeration value="Medicare Advantage Value-based Insurance Design"/>
          <xsd:enumeration value="Medicare Care Choices Model (MCCM)"/>
          <xsd:enumeration value="Medicare Health Care Quality Demonstration-- Meridian"/>
          <xsd:enumeration value="Medicare Prior Authorization Models:  Non-Emergent Hyperbaric Oxygen Therapy"/>
          <xsd:enumeration value="Medicare Prior Authorization Models:  Repetitive Scheduled Non-Emergent Ambulance Transport"/>
          <xsd:enumeration value="Million Hearts Initiative"/>
          <xsd:enumeration value="Million Hearts: Cardiovascular Risk Reduction Model"/>
          <xsd:enumeration value="Multi-Payer Advanced Primary Care Practice (MAPCP) Demonstration"/>
          <xsd:enumeration value="Next Generation ACO Model"/>
          <xsd:enumeration value="Oncology Care Model (OCM)"/>
          <xsd:enumeration value="Part D Enhanced Medication Therapy Management Model"/>
          <xsd:enumeration value="Partnership for Patients - Round 2"/>
          <xsd:enumeration value="Pioneer ACO"/>
          <xsd:enumeration value="Rural Community Hospital Demonstration"/>
          <xsd:enumeration value="SIM Test State - Arkansas"/>
          <xsd:enumeration value="SIM Test State - Maine"/>
          <xsd:enumeration value="SIM Test State - Massachusetts"/>
          <xsd:enumeration value="SIM Test State - Oregon"/>
          <xsd:enumeration value="SIM Test State - Vermont"/>
          <xsd:enumeration value="State Innovation Models -Round 1"/>
          <xsd:enumeration value="State Innovation Models -Round 2"/>
          <xsd:enumeration value="Strong Start Strategy 2"/>
          <xsd:enumeration value="Transforming Clinical Practice Initiative (TCPI)"/>
          <xsd:enumeration value="Acute Care Episode (ACE) Demonstration"/>
          <xsd:enumeration value="Cancer Prevention Treatment Demonstration"/>
          <xsd:enumeration value="Care Management for High Cost Beneficiaries Demonstration"/>
          <xsd:enumeration value="Electronic Health Records (EHR)-Demonstration"/>
          <xsd:enumeration value="Federally Qualified Health Center Advanced Primary Care Practice Demonstration"/>
          <xsd:enumeration value="For-Profit PACE Demonstration"/>
          <xsd:enumeration value="Frontier Extended Stay Clinic Demonstration"/>
          <xsd:enumeration value="Medicaid Emergency Psychiatric Hospital Demonstration"/>
          <xsd:enumeration value="Medicare Coordinated Care Demonstration/ Health Quality Partners"/>
          <xsd:enumeration value="Medicare Health Care Quality-   NC-CCN"/>
          <xsd:enumeration value="Medicare Health Care Quality Demonstration -- Gundersen-Lutheran"/>
          <xsd:enumeration value="Medicare Health Care Quality- Indianapolis Health Information Exchange (IHIE)"/>
          <xsd:enumeration value="Medicare Hospital Gainsharing Demonstration"/>
          <xsd:enumeration value="Medicare Imaging Demonstration (Appropriate Use of Imaging Services-Demonstration)"/>
          <xsd:enumeration value="Medicare Low Vision Rehabilitation Demonstration"/>
          <xsd:enumeration value="Medicare Physician Group Practice Transition-Demonstration"/>
          <xsd:enumeration value="Nursing Home Value Based Purchasing Demonstration"/>
          <xsd:enumeration value="Partnership for Patients - Round 1"/>
          <xsd:enumeration value="Physician Hospital Collaboration"/>
          <xsd:enumeration value="Senior Risk Reduction Demonstration"/>
          <xsd:enumeration value="Skilled Nursing Facility (SNF) Home Health Agency (HHA) Value Based Purchasing"/>
          <xsd:enumeration value="Thomson Contract Chiropractic Services"/>
          <xsd:enumeration value="Treatment of Certain Complex Diagnostic Laboratory Tests Demonstration"/>
        </xsd:restriction>
      </xsd:simpleType>
    </xsd:element>
    <xsd:element name="CMMI_x0020_Group" ma:index="9" nillable="true" ma:displayName="CMMI Group" ma:format="Dropdown" ma:internalName="CMMI_x0020_Group">
      <xsd:simpleType>
        <xsd:restriction base="dms:Choice">
          <xsd:enumeration value="Business Services Group (BSG)"/>
          <xsd:enumeration value="Learning &amp; Diffusion Group (LDG)"/>
          <xsd:enumeration value="Medicare Demonstrations Program Group (MDPG)"/>
          <xsd:enumeration value="Patient Care Models Group (PCMG)"/>
          <xsd:enumeration value="Policy &amp; Programs Group (PPG)"/>
          <xsd:enumeration value="Prevention &amp; Population Health Group (PCHMG)"/>
          <xsd:enumeration value="Research &amp; Rapid Cycle Evaluation Group (RREG)"/>
          <xsd:enumeration value="Seamless Care Models Group (SCMG)"/>
          <xsd:enumeration value="State Innovation Groups (SIG)"/>
          <xsd:enumeration value="Center for Program Integrity (CPI)"/>
          <xsd:enumeration value="Center of Clinical Standards &amp; Quality (CCSQ)"/>
          <xsd:enumeration value="Federal Coordinated Healthcare Office (FCHCO)"/>
        </xsd:restriction>
      </xsd:simpleType>
    </xsd:element>
    <xsd:element name="Archive" ma:index="10" nillable="true" ma:displayName="Archive" ma:default="No" ma:format="Dropdown" ma:internalName="Archive">
      <xsd:simpleType>
        <xsd:restriction base="dms:Choice">
          <xsd:enumeration value="No"/>
          <xsd:enumeration value="Y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4.xml><?xml version="1.0" encoding="utf-8"?>
<p:properties xmlns:p="http://schemas.microsoft.com/office/2006/metadata/properties" xmlns:xsi="http://www.w3.org/2001/XMLSchema-instance" xmlns:pc="http://schemas.microsoft.com/office/infopath/2007/PartnerControls">
  <documentManagement>
    <CMMI_x0020_Group xmlns="b5c30c5a-817e-47fa-84d6-e9536c2e16e0" xsi:nil="true"/>
    <Record_x0020_Description xmlns="b5c30c5a-817e-47fa-84d6-e9536c2e16e0" xsi:nil="true"/>
    <Functional_x0020_Area xmlns="b5c30c5a-817e-47fa-84d6-e9536c2e16e0" xsi:nil="true"/>
    <Model_x0020_or_x0020_Project xmlns="b5c30c5a-817e-47fa-84d6-e9536c2e16e0" xsi:nil="true"/>
    <Temporary_x002f_Permanent_x002f_Frozen_x0020_Record xmlns="b5c30c5a-817e-47fa-84d6-e9536c2e16e0" xsi:nil="true"/>
    <Retention_x0020_Period xmlns="b5c30c5a-817e-47fa-84d6-e9536c2e16e0" xsi:nil="true"/>
    <Archive xmlns="b5c30c5a-817e-47fa-84d6-e9536c2e16e0">No</Archive>
  </documentManagement>
</p:properties>
</file>

<file path=customXml/itemProps1.xml><?xml version="1.0" encoding="utf-8"?>
<ds:datastoreItem xmlns:ds="http://schemas.openxmlformats.org/officeDocument/2006/customXml" ds:itemID="{77A41BBB-1B8F-4EE0-B6C5-3963FD804DB4}">
  <ds:schemaRefs>
    <ds:schemaRef ds:uri="Microsoft.SharePoint.Taxonomy.ContentTypeSync"/>
  </ds:schemaRefs>
</ds:datastoreItem>
</file>

<file path=customXml/itemProps2.xml><?xml version="1.0" encoding="utf-8"?>
<ds:datastoreItem xmlns:ds="http://schemas.openxmlformats.org/officeDocument/2006/customXml" ds:itemID="{A8455ED8-5031-4E6C-8619-0C190D2C7B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c30c5a-817e-47fa-84d6-e9536c2e16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B2850B-35D7-4DB9-8CFA-DA5FC1FFDB28}">
  <ds:schemaRefs>
    <ds:schemaRef ds:uri="http://schemas.microsoft.com/sharepoint/v3/contenttype/forms"/>
  </ds:schemaRefs>
</ds:datastoreItem>
</file>

<file path=customXml/itemProps4.xml><?xml version="1.0" encoding="utf-8"?>
<ds:datastoreItem xmlns:ds="http://schemas.openxmlformats.org/officeDocument/2006/customXml" ds:itemID="{44380358-1A4A-4982-BBB0-F84BBF56CC8E}">
  <ds:schemaRefs>
    <ds:schemaRef ds:uri="http://schemas.microsoft.com/office/2006/documentManagement/types"/>
    <ds:schemaRef ds:uri="http://purl.org/dc/elements/1.1/"/>
    <ds:schemaRef ds:uri="http://schemas.openxmlformats.org/package/2006/metadata/core-properties"/>
    <ds:schemaRef ds:uri="http://purl.org/dc/dcmitype/"/>
    <ds:schemaRef ds:uri="http://www.w3.org/XML/1998/namespace"/>
    <ds:schemaRef ds:uri="http://schemas.microsoft.com/office/infopath/2007/PartnerControls"/>
    <ds:schemaRef ds:uri="http://purl.org/dc/terms/"/>
    <ds:schemaRef ds:uri="b5c30c5a-817e-47fa-84d6-e9536c2e16e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Scott Heiser</dc:creator>
  <cp:lastModifiedBy>Caroline Kolman</cp:lastModifiedBy>
  <dcterms:created xsi:type="dcterms:W3CDTF">2017-08-25T14:28:50Z</dcterms:created>
  <dcterms:modified xsi:type="dcterms:W3CDTF">2021-02-23T18:23:54Z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0x0101005970C7521DE20747B0A6324FB4A96C36</vt:lpwstr>
  </property>
  <property fmtid="{D5CDD505-2E9C-101B-9397-08002B2CF9AE}" pid="3" name="_NewReviewCycle">
    <vt:lpwstr/>
  </property>
  <property fmtid="{D5CDD505-2E9C-101B-9397-08002B2CF9AE}" pid="4" name="Order">
    <vt:r8>512400</vt:r8>
  </property>
</Properties>
</file>